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50"/>
  </bookViews>
  <sheets>
    <sheet name="24.01.-28.01.2022.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" i="1" l="1"/>
  <c r="S26" i="1"/>
  <c r="I26" i="1"/>
  <c r="R44" i="1"/>
  <c r="Q44" i="1"/>
  <c r="P44" i="1"/>
  <c r="H44" i="1"/>
  <c r="G44" i="1"/>
  <c r="F44" i="1"/>
  <c r="S43" i="1"/>
  <c r="I43" i="1"/>
  <c r="I44" i="1" s="1"/>
  <c r="S41" i="1"/>
  <c r="S40" i="1"/>
  <c r="S39" i="1"/>
  <c r="S36" i="1"/>
  <c r="I36" i="1"/>
  <c r="S35" i="1"/>
  <c r="I35" i="1"/>
  <c r="S34" i="1"/>
  <c r="I34" i="1"/>
  <c r="I33" i="1"/>
  <c r="I32" i="1"/>
  <c r="S29" i="1"/>
  <c r="I29" i="1"/>
  <c r="S22" i="1"/>
  <c r="I22" i="1"/>
  <c r="S21" i="1"/>
  <c r="I21" i="1"/>
  <c r="S20" i="1"/>
  <c r="I20" i="1"/>
  <c r="S19" i="1"/>
  <c r="I19" i="1"/>
  <c r="I18" i="1"/>
  <c r="S17" i="1"/>
  <c r="I17" i="1"/>
  <c r="R14" i="1"/>
  <c r="P14" i="1"/>
  <c r="H14" i="1"/>
  <c r="G14" i="1"/>
  <c r="F14" i="1"/>
  <c r="S11" i="1"/>
  <c r="I11" i="1"/>
  <c r="S9" i="1"/>
  <c r="I9" i="1"/>
  <c r="S8" i="1"/>
  <c r="I8" i="1"/>
  <c r="I14" i="1" s="1"/>
  <c r="S14" i="1" l="1"/>
  <c r="S44" i="1"/>
  <c r="S30" i="1"/>
  <c r="S23" i="1"/>
  <c r="G37" i="1"/>
  <c r="P30" i="1"/>
  <c r="P23" i="1"/>
  <c r="Q37" i="1"/>
  <c r="F30" i="1"/>
  <c r="H37" i="1"/>
  <c r="Q23" i="1"/>
  <c r="R23" i="1"/>
  <c r="G30" i="1"/>
  <c r="H30" i="1"/>
  <c r="G23" i="1"/>
  <c r="R37" i="1"/>
  <c r="F37" i="1"/>
  <c r="I37" i="1"/>
  <c r="F23" i="1"/>
  <c r="P37" i="1"/>
  <c r="R30" i="1"/>
  <c r="I30" i="1"/>
  <c r="S37" i="1"/>
  <c r="Q30" i="1"/>
  <c r="I23" i="1"/>
  <c r="H23" i="1"/>
</calcChain>
</file>

<file path=xl/sharedStrings.xml><?xml version="1.0" encoding="utf-8"?>
<sst xmlns="http://schemas.openxmlformats.org/spreadsheetml/2006/main" count="177" uniqueCount="87">
  <si>
    <t>PUSDIENU ĒDIENKARTES</t>
  </si>
  <si>
    <t>1-4. klašu skolēniem</t>
  </si>
  <si>
    <t>Apstiprinu:</t>
  </si>
  <si>
    <t>Datums:</t>
  </si>
  <si>
    <t>Diena(datums)</t>
  </si>
  <si>
    <t xml:space="preserve">Daudzums </t>
  </si>
  <si>
    <t xml:space="preserve">            Uzturvielas,g</t>
  </si>
  <si>
    <t>Enerģija</t>
  </si>
  <si>
    <t>cukurs</t>
  </si>
  <si>
    <t>Ēdiena nosaukums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</si>
  <si>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</si>
  <si>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</si>
  <si>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</si>
  <si>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</si>
  <si>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</si>
  <si>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</si>
  <si>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>1.diena</t>
  </si>
  <si>
    <t>31.2a</t>
  </si>
  <si>
    <t>Makaroni ar gaļu un dārzeņiem</t>
  </si>
  <si>
    <t>0/0.1</t>
  </si>
  <si>
    <t>18.2b</t>
  </si>
  <si>
    <t>0/0.2</t>
  </si>
  <si>
    <t>Sv. kāpostu-burkānu salāti</t>
  </si>
  <si>
    <t>des</t>
  </si>
  <si>
    <t>Sīrupa dzēriens</t>
  </si>
  <si>
    <t>10/0</t>
  </si>
  <si>
    <t>Sirupa dzēriens</t>
  </si>
  <si>
    <t>X1</t>
  </si>
  <si>
    <t>Rupjmaize</t>
  </si>
  <si>
    <t>norma</t>
  </si>
  <si>
    <t>1 2 -2 8</t>
  </si>
  <si>
    <t>16-29</t>
  </si>
  <si>
    <t>55 113</t>
  </si>
  <si>
    <t>490-750</t>
  </si>
  <si>
    <t>18-36</t>
  </si>
  <si>
    <t>23-37</t>
  </si>
  <si>
    <t>79-144</t>
  </si>
  <si>
    <t>700-900</t>
  </si>
  <si>
    <t>2.diena</t>
  </si>
  <si>
    <t>G3b</t>
  </si>
  <si>
    <t>Vistas gaļas ragu</t>
  </si>
  <si>
    <t>45/100</t>
  </si>
  <si>
    <t>0/0.01</t>
  </si>
  <si>
    <t>P3</t>
  </si>
  <si>
    <t>Griķi vārīti</t>
  </si>
  <si>
    <t>15.5a</t>
  </si>
  <si>
    <t>B/redīsu-burkānu salāti</t>
  </si>
  <si>
    <t>X2</t>
  </si>
  <si>
    <t>Biezpiena sieriņš</t>
  </si>
  <si>
    <t>8/0</t>
  </si>
  <si>
    <t>Liepziedu tēja ar cukuru</t>
  </si>
  <si>
    <t>3.diena</t>
  </si>
  <si>
    <t>47.1a</t>
  </si>
  <si>
    <t>Cūkgaļa burkānu mērcē</t>
  </si>
  <si>
    <t>P1</t>
  </si>
  <si>
    <t>Kartupeļi vārīti ar sviest.</t>
  </si>
  <si>
    <t>250/3</t>
  </si>
  <si>
    <t>12.3a</t>
  </si>
  <si>
    <t>Biešu salāti</t>
  </si>
  <si>
    <t>K54</t>
  </si>
  <si>
    <t>Ogu dzēriens</t>
  </si>
  <si>
    <t>4.diena</t>
  </si>
  <si>
    <t>9.2a</t>
  </si>
  <si>
    <t>Maltā gaļa krējuma mērcē</t>
  </si>
  <si>
    <t>Malta gaļa krējuma mērcē</t>
  </si>
  <si>
    <t>P4</t>
  </si>
  <si>
    <t>Rīsi vārīti</t>
  </si>
  <si>
    <t>Rīsi vārītit</t>
  </si>
  <si>
    <t>36.3a</t>
  </si>
  <si>
    <t>Ķīnas kāpostu-tomātu salāti</t>
  </si>
  <si>
    <t>Kefīrs/piens</t>
  </si>
  <si>
    <t>5.diena</t>
  </si>
  <si>
    <t>Vistas gaļas frikasē</t>
  </si>
  <si>
    <t>3.7.10</t>
  </si>
  <si>
    <t>Kartupeļi vāŗīti ar sviestu</t>
  </si>
  <si>
    <t>200/3</t>
  </si>
  <si>
    <t>S3</t>
  </si>
  <si>
    <t>Vitamīnu salāti ar krējumu</t>
  </si>
  <si>
    <t>Vitamīnu sal ar krēj</t>
  </si>
  <si>
    <t>Rīgas Pļavnieku pamatskola</t>
  </si>
  <si>
    <t>P2</t>
  </si>
  <si>
    <t>Kartupeļu biezenis</t>
  </si>
  <si>
    <t>5-9.klašu skolēniem</t>
  </si>
  <si>
    <t>24.01.-28.01.2022.</t>
  </si>
  <si>
    <t xml:space="preserve">  Recept. Nr</t>
  </si>
  <si>
    <t>Alergēni</t>
  </si>
  <si>
    <t>31.01.-04.02.2022.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</si>
</sst>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i/>
      <sz val="12"/>
      <color indexed="10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10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5" fillId="0" borderId="1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5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5" fillId="0" borderId="5" xfId="0" applyFont="1" applyBorder="1"/>
    <xf numFmtId="0" fontId="5" fillId="0" borderId="14" xfId="0" applyFont="1" applyBorder="1"/>
    <xf numFmtId="0" fontId="5" fillId="0" borderId="10" xfId="0" applyFont="1" applyBorder="1"/>
    <xf numFmtId="0" fontId="5" fillId="0" borderId="11" xfId="0" applyFont="1" applyBorder="1"/>
    <xf numFmtId="0" fontId="6" fillId="0" borderId="13" xfId="0" applyFont="1" applyBorder="1" applyAlignment="1">
      <alignment horizontal="center"/>
    </xf>
    <xf numFmtId="0" fontId="6" fillId="0" borderId="15" xfId="1" applyFont="1" applyFill="1" applyBorder="1"/>
    <xf numFmtId="0" fontId="6" fillId="0" borderId="16" xfId="1" applyFont="1" applyBorder="1"/>
    <xf numFmtId="0" fontId="6" fillId="0" borderId="17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1" applyFont="1" applyBorder="1"/>
    <xf numFmtId="0" fontId="6" fillId="0" borderId="22" xfId="1" applyFont="1" applyBorder="1"/>
    <xf numFmtId="0" fontId="6" fillId="0" borderId="19" xfId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1" applyFont="1" applyBorder="1"/>
    <xf numFmtId="0" fontId="6" fillId="0" borderId="20" xfId="1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1" applyFont="1" applyBorder="1"/>
    <xf numFmtId="0" fontId="6" fillId="0" borderId="21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5" xfId="1" applyFont="1" applyBorder="1"/>
    <xf numFmtId="0" fontId="6" fillId="0" borderId="26" xfId="1" applyFont="1" applyBorder="1"/>
    <xf numFmtId="0" fontId="6" fillId="0" borderId="6" xfId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1" applyFont="1" applyBorder="1"/>
    <xf numFmtId="0" fontId="6" fillId="0" borderId="5" xfId="0" applyFont="1" applyBorder="1" applyAlignment="1">
      <alignment horizontal="center"/>
    </xf>
    <xf numFmtId="0" fontId="6" fillId="0" borderId="11" xfId="1" applyFont="1" applyBorder="1"/>
    <xf numFmtId="0" fontId="6" fillId="0" borderId="14" xfId="1" applyFont="1" applyBorder="1"/>
    <xf numFmtId="0" fontId="6" fillId="0" borderId="5" xfId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1" applyFont="1" applyBorder="1"/>
    <xf numFmtId="0" fontId="5" fillId="0" borderId="5" xfId="0" applyFont="1" applyBorder="1" applyAlignment="1">
      <alignment horizontal="center"/>
    </xf>
    <xf numFmtId="0" fontId="6" fillId="0" borderId="7" xfId="1" applyFont="1" applyBorder="1"/>
    <xf numFmtId="0" fontId="6" fillId="0" borderId="0" xfId="1" applyFont="1" applyBorder="1"/>
    <xf numFmtId="0" fontId="6" fillId="0" borderId="13" xfId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7" fontId="9" fillId="0" borderId="5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7" xfId="0" applyFont="1" applyBorder="1"/>
    <xf numFmtId="0" fontId="8" fillId="0" borderId="12" xfId="0" applyFont="1" applyBorder="1"/>
    <xf numFmtId="0" fontId="11" fillId="0" borderId="13" xfId="0" applyFont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2" fillId="0" borderId="20" xfId="2" applyFont="1" applyBorder="1" applyAlignment="1">
      <alignment horizontal="center"/>
    </xf>
    <xf numFmtId="0" fontId="12" fillId="0" borderId="21" xfId="2" applyFont="1" applyBorder="1"/>
    <xf numFmtId="0" fontId="12" fillId="0" borderId="24" xfId="2" applyFont="1" applyBorder="1"/>
    <xf numFmtId="0" fontId="12" fillId="0" borderId="19" xfId="2" applyFont="1" applyBorder="1" applyAlignment="1">
      <alignment horizontal="center"/>
    </xf>
    <xf numFmtId="0" fontId="6" fillId="0" borderId="23" xfId="1" applyFont="1" applyBorder="1"/>
    <xf numFmtId="0" fontId="6" fillId="0" borderId="22" xfId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11" xfId="1" applyFont="1" applyBorder="1"/>
    <xf numFmtId="0" fontId="8" fillId="0" borderId="14" xfId="1" applyFont="1" applyBorder="1"/>
    <xf numFmtId="0" fontId="8" fillId="0" borderId="5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10" xfId="1" applyFont="1" applyBorder="1"/>
    <xf numFmtId="0" fontId="6" fillId="0" borderId="28" xfId="0" applyFont="1" applyBorder="1" applyAlignment="1">
      <alignment horizontal="center"/>
    </xf>
    <xf numFmtId="0" fontId="4" fillId="0" borderId="14" xfId="0" applyFont="1" applyBorder="1"/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12" fillId="0" borderId="17" xfId="3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8" xfId="1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5">
    <cellStyle name="Normal" xfId="0" builtinId="0"/>
    <cellStyle name="Normal 2" xfId="4"/>
    <cellStyle name="Normal 2_Puskin 3cov ned" xfId="1"/>
    <cellStyle name="Normal_Sheet1_Puskin 3cov ned" xfId="3"/>
    <cellStyle name="Normal_Sheet1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view="pageBreakPreview" zoomScaleNormal="100" zoomScaleSheetLayoutView="100" workbookViewId="0">
      <selection activeCell="P21" sqref="P21"/>
    </sheetView>
  </sheetViews>
  <sheetFormatPr defaultRowHeight="15.75" x14ac:dyDescent="0.25"/>
  <cols>
    <col min="1" max="2" width="9.140625" style="2"/>
    <col min="3" max="3" width="19" style="2" customWidth="1"/>
    <col min="4" max="4" width="9.5703125" style="2" customWidth="1"/>
    <col min="5" max="5" width="11" style="2" customWidth="1"/>
    <col min="6" max="12" width="9.140625" style="2"/>
    <col min="13" max="13" width="19.5703125" style="2" customWidth="1"/>
    <col min="14" max="14" width="9.140625" style="2" customWidth="1"/>
    <col min="15" max="15" width="10.85546875" style="2" customWidth="1"/>
    <col min="16" max="19" width="9.140625" style="2"/>
    <col min="20" max="20" width="9.140625" style="103"/>
    <col min="21" max="16384" width="9.140625" style="2"/>
  </cols>
  <sheetData>
    <row r="1" spans="1:20" x14ac:dyDescent="0.25">
      <c r="A1" s="1" t="s">
        <v>0</v>
      </c>
      <c r="K1" s="1" t="s">
        <v>0</v>
      </c>
    </row>
    <row r="2" spans="1:20" x14ac:dyDescent="0.25">
      <c r="B2" s="1"/>
      <c r="C2" s="1"/>
      <c r="D2" s="1" t="s">
        <v>79</v>
      </c>
      <c r="G2" s="3"/>
      <c r="H2" s="2" t="s">
        <v>2</v>
      </c>
      <c r="L2" s="1"/>
      <c r="M2" s="1"/>
      <c r="N2" s="1" t="s">
        <v>79</v>
      </c>
      <c r="Q2" s="3"/>
      <c r="R2" s="2" t="s">
        <v>2</v>
      </c>
    </row>
    <row r="3" spans="1:20" x14ac:dyDescent="0.25">
      <c r="A3" s="4" t="s">
        <v>1</v>
      </c>
      <c r="B3" s="4"/>
      <c r="E3" s="1"/>
      <c r="F3" s="1"/>
      <c r="G3" s="3"/>
      <c r="K3" s="4" t="s">
        <v>82</v>
      </c>
      <c r="L3" s="4"/>
      <c r="O3" s="1"/>
      <c r="P3" s="1"/>
    </row>
    <row r="4" spans="1:20" ht="16.5" thickBot="1" x14ac:dyDescent="0.3">
      <c r="D4" s="5"/>
      <c r="G4" s="3"/>
      <c r="H4" s="100" t="s">
        <v>3</v>
      </c>
      <c r="I4" s="2" t="s">
        <v>83</v>
      </c>
      <c r="Q4" s="3"/>
      <c r="R4" s="100" t="s">
        <v>3</v>
      </c>
      <c r="S4" s="2" t="s">
        <v>86</v>
      </c>
    </row>
    <row r="5" spans="1:20" ht="48" thickBot="1" x14ac:dyDescent="0.3">
      <c r="A5" s="99" t="s">
        <v>84</v>
      </c>
      <c r="B5" s="7" t="s">
        <v>4</v>
      </c>
      <c r="C5" s="8"/>
      <c r="D5" s="6"/>
      <c r="E5" s="9" t="s">
        <v>5</v>
      </c>
      <c r="F5" s="8" t="s">
        <v>6</v>
      </c>
      <c r="G5" s="8"/>
      <c r="H5" s="10"/>
      <c r="I5" s="9" t="s">
        <v>7</v>
      </c>
      <c r="J5" s="11" t="s">
        <v>8</v>
      </c>
      <c r="K5" s="99" t="s">
        <v>84</v>
      </c>
      <c r="L5" s="7" t="s">
        <v>4</v>
      </c>
      <c r="M5" s="9"/>
      <c r="N5" s="6"/>
      <c r="O5" s="9" t="s">
        <v>5</v>
      </c>
      <c r="P5" s="8" t="s">
        <v>6</v>
      </c>
      <c r="Q5" s="8"/>
      <c r="R5" s="10"/>
      <c r="S5" s="9" t="s">
        <v>7</v>
      </c>
      <c r="T5" s="11" t="s">
        <v>8</v>
      </c>
    </row>
    <row r="6" spans="1:20" ht="16.5" thickBot="1" x14ac:dyDescent="0.3">
      <c r="A6" s="12"/>
      <c r="B6" s="13" t="s">
        <v>9</v>
      </c>
      <c r="C6" s="14"/>
      <c r="D6" s="15" t="s">
        <v>85</v>
      </c>
      <c r="E6" s="16" t="s">
        <v>10</v>
      </c>
      <c r="F6" s="17" t="s">
        <v>11</v>
      </c>
      <c r="G6" s="18" t="s">
        <v>12</v>
      </c>
      <c r="H6" s="19" t="s">
        <v>13</v>
      </c>
      <c r="I6" s="20" t="s">
        <v>14</v>
      </c>
      <c r="J6" s="21" t="s">
        <v>15</v>
      </c>
      <c r="K6" s="12"/>
      <c r="L6" s="13" t="s">
        <v>9</v>
      </c>
      <c r="M6" s="22"/>
      <c r="N6" s="23" t="s">
        <v>85</v>
      </c>
      <c r="O6" s="16" t="s">
        <v>10</v>
      </c>
      <c r="P6" s="17" t="s">
        <v>11</v>
      </c>
      <c r="Q6" s="18" t="s">
        <v>12</v>
      </c>
      <c r="R6" s="19" t="s">
        <v>13</v>
      </c>
      <c r="S6" s="20" t="s">
        <v>14</v>
      </c>
      <c r="T6" s="20" t="s">
        <v>15</v>
      </c>
    </row>
    <row r="7" spans="1:20" ht="16.5" thickBot="1" x14ac:dyDescent="0.3">
      <c r="A7" s="24"/>
      <c r="B7" s="18" t="s">
        <v>16</v>
      </c>
      <c r="C7" s="25"/>
      <c r="D7" s="24"/>
      <c r="E7" s="26"/>
      <c r="F7" s="24"/>
      <c r="G7" s="27"/>
      <c r="H7" s="24"/>
      <c r="I7" s="26"/>
      <c r="J7" s="24"/>
      <c r="K7" s="24"/>
      <c r="L7" s="18" t="s">
        <v>16</v>
      </c>
      <c r="M7" s="26"/>
      <c r="N7" s="24"/>
      <c r="O7" s="26"/>
      <c r="P7" s="24"/>
      <c r="Q7" s="27"/>
      <c r="R7" s="24"/>
      <c r="S7" s="26"/>
      <c r="T7" s="75"/>
    </row>
    <row r="8" spans="1:20" x14ac:dyDescent="0.25">
      <c r="A8" s="28" t="s">
        <v>17</v>
      </c>
      <c r="B8" s="29" t="s">
        <v>18</v>
      </c>
      <c r="C8" s="30"/>
      <c r="D8" s="31">
        <v>1</v>
      </c>
      <c r="E8" s="32">
        <v>250</v>
      </c>
      <c r="F8" s="28">
        <v>15.52</v>
      </c>
      <c r="G8" s="33">
        <v>17.72</v>
      </c>
      <c r="H8" s="28">
        <v>46.77</v>
      </c>
      <c r="I8" s="34">
        <f>(F8+H8)*4+G8*9</f>
        <v>408.64</v>
      </c>
      <c r="J8" s="28" t="s">
        <v>19</v>
      </c>
      <c r="K8" s="35" t="s">
        <v>20</v>
      </c>
      <c r="L8" s="29" t="s">
        <v>18</v>
      </c>
      <c r="M8" s="30"/>
      <c r="N8" s="31">
        <v>1</v>
      </c>
      <c r="O8" s="31">
        <v>300</v>
      </c>
      <c r="P8" s="35">
        <v>16.16</v>
      </c>
      <c r="Q8" s="36">
        <v>17.100000000000001</v>
      </c>
      <c r="R8" s="35">
        <v>56.27</v>
      </c>
      <c r="S8" s="34">
        <f>(P8+R8)*4+Q8*9</f>
        <v>443.62</v>
      </c>
      <c r="T8" s="35" t="s">
        <v>21</v>
      </c>
    </row>
    <row r="9" spans="1:20" x14ac:dyDescent="0.25">
      <c r="A9" s="35">
        <v>16.3</v>
      </c>
      <c r="B9" s="37" t="s">
        <v>22</v>
      </c>
      <c r="C9" s="38"/>
      <c r="D9" s="31"/>
      <c r="E9" s="39">
        <v>40</v>
      </c>
      <c r="F9" s="39">
        <v>0.62</v>
      </c>
      <c r="G9" s="36">
        <v>1.79</v>
      </c>
      <c r="H9" s="35">
        <v>2.76</v>
      </c>
      <c r="I9" s="34">
        <f>(F9+H9)*4+G9*9</f>
        <v>29.63</v>
      </c>
      <c r="J9" s="35"/>
      <c r="K9" s="35">
        <v>16.3</v>
      </c>
      <c r="L9" s="37" t="s">
        <v>22</v>
      </c>
      <c r="M9" s="38"/>
      <c r="N9" s="31"/>
      <c r="O9" s="39">
        <v>100</v>
      </c>
      <c r="P9" s="39">
        <v>1.55</v>
      </c>
      <c r="Q9" s="36">
        <v>4.4800000000000004</v>
      </c>
      <c r="R9" s="35">
        <v>6.89</v>
      </c>
      <c r="S9" s="34">
        <f>(P9+R9)*4+Q9*9</f>
        <v>74.080000000000013</v>
      </c>
      <c r="T9" s="34"/>
    </row>
    <row r="10" spans="1:20" x14ac:dyDescent="0.25">
      <c r="A10" s="40" t="s">
        <v>23</v>
      </c>
      <c r="B10" s="37" t="s">
        <v>24</v>
      </c>
      <c r="C10" s="41"/>
      <c r="D10" s="42"/>
      <c r="E10" s="42">
        <v>200</v>
      </c>
      <c r="F10" s="40">
        <v>0.43</v>
      </c>
      <c r="G10" s="43"/>
      <c r="H10" s="40">
        <v>20.100000000000001</v>
      </c>
      <c r="I10" s="34">
        <v>82.12</v>
      </c>
      <c r="J10" s="40" t="s">
        <v>25</v>
      </c>
      <c r="K10" s="40" t="s">
        <v>23</v>
      </c>
      <c r="L10" s="37" t="s">
        <v>26</v>
      </c>
      <c r="M10" s="41"/>
      <c r="N10" s="42"/>
      <c r="O10" s="42">
        <v>200</v>
      </c>
      <c r="P10" s="40">
        <v>0.43</v>
      </c>
      <c r="Q10" s="43"/>
      <c r="R10" s="40">
        <v>20.100000000000001</v>
      </c>
      <c r="S10" s="34">
        <v>82.12</v>
      </c>
      <c r="T10" s="40" t="s">
        <v>25</v>
      </c>
    </row>
    <row r="11" spans="1:20" x14ac:dyDescent="0.25">
      <c r="A11" s="35" t="s">
        <v>27</v>
      </c>
      <c r="B11" s="37" t="s">
        <v>28</v>
      </c>
      <c r="C11" s="44"/>
      <c r="D11" s="42">
        <v>1</v>
      </c>
      <c r="E11" s="39">
        <v>40</v>
      </c>
      <c r="F11" s="35">
        <v>2.88</v>
      </c>
      <c r="G11" s="45">
        <v>0.4</v>
      </c>
      <c r="H11" s="35">
        <v>18.04</v>
      </c>
      <c r="I11" s="34">
        <f>(F11+H11)*4+G11*9</f>
        <v>87.279999999999987</v>
      </c>
      <c r="J11" s="35"/>
      <c r="K11" s="35" t="s">
        <v>27</v>
      </c>
      <c r="L11" s="37" t="s">
        <v>28</v>
      </c>
      <c r="M11" s="44"/>
      <c r="N11" s="42">
        <v>1</v>
      </c>
      <c r="O11" s="39">
        <v>50</v>
      </c>
      <c r="P11" s="35">
        <v>3.6</v>
      </c>
      <c r="Q11" s="45">
        <v>0.5</v>
      </c>
      <c r="R11" s="35">
        <v>22.55</v>
      </c>
      <c r="S11" s="34">
        <f>(P11+R11)*4+Q11*9</f>
        <v>109.10000000000001</v>
      </c>
      <c r="T11" s="35"/>
    </row>
    <row r="12" spans="1:20" x14ac:dyDescent="0.25">
      <c r="A12" s="46"/>
      <c r="B12" s="47"/>
      <c r="C12" s="48"/>
      <c r="D12" s="49"/>
      <c r="E12" s="39"/>
      <c r="F12" s="46"/>
      <c r="G12" s="50"/>
      <c r="H12" s="46"/>
      <c r="I12" s="34"/>
      <c r="J12" s="46"/>
      <c r="K12" s="46"/>
      <c r="L12" s="47"/>
      <c r="M12" s="51"/>
      <c r="N12" s="49"/>
      <c r="O12" s="39"/>
      <c r="P12" s="46"/>
      <c r="Q12" s="50"/>
      <c r="R12" s="46"/>
      <c r="S12" s="34"/>
      <c r="T12" s="104"/>
    </row>
    <row r="13" spans="1:20" ht="16.5" thickBot="1" x14ac:dyDescent="0.3">
      <c r="A13" s="46"/>
      <c r="B13" s="47"/>
      <c r="C13" s="48"/>
      <c r="D13" s="49"/>
      <c r="E13" s="39"/>
      <c r="F13" s="46"/>
      <c r="G13" s="50"/>
      <c r="H13" s="46"/>
      <c r="I13" s="34"/>
      <c r="J13" s="46"/>
      <c r="K13" s="46"/>
      <c r="L13" s="47"/>
      <c r="M13" s="51"/>
      <c r="N13" s="49"/>
      <c r="O13" s="39"/>
      <c r="P13" s="46"/>
      <c r="Q13" s="50"/>
      <c r="R13" s="46"/>
      <c r="S13" s="34"/>
      <c r="T13" s="104"/>
    </row>
    <row r="14" spans="1:20" ht="16.5" thickBot="1" x14ac:dyDescent="0.3">
      <c r="A14" s="52"/>
      <c r="B14" s="53"/>
      <c r="C14" s="54"/>
      <c r="D14" s="55"/>
      <c r="E14" s="56"/>
      <c r="F14" s="11">
        <f>SUM(F8:F13)</f>
        <v>19.45</v>
      </c>
      <c r="G14" s="57">
        <f>SUM(G8:G13)</f>
        <v>19.909999999999997</v>
      </c>
      <c r="H14" s="11">
        <f>SUM(H8:H13)</f>
        <v>87.669999999999987</v>
      </c>
      <c r="I14" s="58">
        <f>SUM(I8:I13)</f>
        <v>607.66999999999996</v>
      </c>
      <c r="J14" s="52"/>
      <c r="K14" s="52"/>
      <c r="L14" s="53"/>
      <c r="M14" s="59"/>
      <c r="N14" s="55"/>
      <c r="O14" s="56"/>
      <c r="P14" s="11">
        <f>SUM(P8:P13)</f>
        <v>21.740000000000002</v>
      </c>
      <c r="Q14" s="57">
        <v>22.98</v>
      </c>
      <c r="R14" s="11">
        <f>SUM(R8:R13)</f>
        <v>105.81</v>
      </c>
      <c r="S14" s="58">
        <f>SUM(S8:S13)</f>
        <v>708.92000000000007</v>
      </c>
      <c r="T14" s="56"/>
    </row>
    <row r="15" spans="1:20" ht="16.5" thickBot="1" x14ac:dyDescent="0.3">
      <c r="A15" s="60"/>
      <c r="B15" s="61"/>
      <c r="C15" s="62"/>
      <c r="D15" s="63"/>
      <c r="E15" s="64" t="s">
        <v>29</v>
      </c>
      <c r="F15" s="65" t="s">
        <v>30</v>
      </c>
      <c r="G15" s="66" t="s">
        <v>31</v>
      </c>
      <c r="H15" s="67" t="s">
        <v>32</v>
      </c>
      <c r="I15" s="68" t="s">
        <v>33</v>
      </c>
      <c r="J15" s="69"/>
      <c r="K15" s="60"/>
      <c r="L15" s="70"/>
      <c r="M15" s="71"/>
      <c r="N15" s="63"/>
      <c r="O15" s="64"/>
      <c r="P15" s="72" t="s">
        <v>34</v>
      </c>
      <c r="Q15" s="73" t="s">
        <v>35</v>
      </c>
      <c r="R15" s="72" t="s">
        <v>36</v>
      </c>
      <c r="S15" s="74" t="s">
        <v>37</v>
      </c>
      <c r="T15" s="105"/>
    </row>
    <row r="16" spans="1:20" ht="16.5" thickBot="1" x14ac:dyDescent="0.3">
      <c r="A16" s="60"/>
      <c r="B16" s="18" t="s">
        <v>38</v>
      </c>
      <c r="C16" s="54"/>
      <c r="D16" s="55"/>
      <c r="E16" s="75"/>
      <c r="F16" s="60"/>
      <c r="G16" s="76"/>
      <c r="H16" s="60"/>
      <c r="I16" s="75"/>
      <c r="J16" s="60"/>
      <c r="K16" s="60"/>
      <c r="L16" s="18" t="s">
        <v>38</v>
      </c>
      <c r="M16" s="59"/>
      <c r="N16" s="55"/>
      <c r="O16" s="75"/>
      <c r="P16" s="60"/>
      <c r="Q16" s="76"/>
      <c r="R16" s="60"/>
      <c r="S16" s="75"/>
      <c r="T16" s="75"/>
    </row>
    <row r="17" spans="1:20" x14ac:dyDescent="0.25">
      <c r="A17" s="77" t="s">
        <v>39</v>
      </c>
      <c r="B17" s="78" t="s">
        <v>40</v>
      </c>
      <c r="C17" s="79"/>
      <c r="D17" s="77">
        <v>1.7</v>
      </c>
      <c r="E17" s="80" t="s">
        <v>41</v>
      </c>
      <c r="F17" s="35">
        <v>12.11</v>
      </c>
      <c r="G17" s="36">
        <v>13.73</v>
      </c>
      <c r="H17" s="35">
        <v>3.53</v>
      </c>
      <c r="I17" s="34">
        <f t="shared" ref="I17:I22" si="0">(F17+H17)*4+G17*9</f>
        <v>186.13</v>
      </c>
      <c r="J17" s="35" t="s">
        <v>42</v>
      </c>
      <c r="K17" s="77" t="s">
        <v>39</v>
      </c>
      <c r="L17" s="78" t="s">
        <v>40</v>
      </c>
      <c r="M17" s="79"/>
      <c r="N17" s="77">
        <v>1.7</v>
      </c>
      <c r="O17" s="80" t="s">
        <v>41</v>
      </c>
      <c r="P17" s="35">
        <v>12.11</v>
      </c>
      <c r="Q17" s="36">
        <v>13.73</v>
      </c>
      <c r="R17" s="35">
        <v>3.53</v>
      </c>
      <c r="S17" s="34">
        <f t="shared" ref="S17:S22" si="1">(P17+R17)*4+Q17*9</f>
        <v>186.13</v>
      </c>
      <c r="T17" s="35" t="s">
        <v>42</v>
      </c>
    </row>
    <row r="18" spans="1:20" x14ac:dyDescent="0.25">
      <c r="A18" s="35" t="s">
        <v>43</v>
      </c>
      <c r="B18" s="81" t="s">
        <v>44</v>
      </c>
      <c r="C18" s="38"/>
      <c r="D18" s="31"/>
      <c r="E18" s="32">
        <v>150</v>
      </c>
      <c r="F18" s="35">
        <v>9.01</v>
      </c>
      <c r="G18" s="36">
        <v>4.21</v>
      </c>
      <c r="H18" s="35">
        <v>44.36</v>
      </c>
      <c r="I18" s="34">
        <f t="shared" si="0"/>
        <v>251.37</v>
      </c>
      <c r="J18" s="35"/>
      <c r="K18" s="35" t="s">
        <v>43</v>
      </c>
      <c r="L18" s="81" t="s">
        <v>44</v>
      </c>
      <c r="M18" s="38"/>
      <c r="N18" s="31"/>
      <c r="O18" s="31">
        <v>200</v>
      </c>
      <c r="P18" s="35">
        <v>12.01</v>
      </c>
      <c r="Q18" s="36">
        <v>5.61</v>
      </c>
      <c r="R18" s="35">
        <v>59.146000000000001</v>
      </c>
      <c r="S18" s="34">
        <v>335.11400000000003</v>
      </c>
      <c r="T18" s="35"/>
    </row>
    <row r="19" spans="1:20" x14ac:dyDescent="0.25">
      <c r="A19" s="35" t="s">
        <v>45</v>
      </c>
      <c r="B19" s="81" t="s">
        <v>46</v>
      </c>
      <c r="C19" s="38"/>
      <c r="D19" s="31">
        <v>7</v>
      </c>
      <c r="E19" s="82">
        <v>50</v>
      </c>
      <c r="F19" s="35">
        <v>1.0900000000000001</v>
      </c>
      <c r="G19" s="36">
        <v>1.67</v>
      </c>
      <c r="H19" s="35">
        <v>4.6100000000000003</v>
      </c>
      <c r="I19" s="34">
        <f t="shared" si="0"/>
        <v>37.83</v>
      </c>
      <c r="J19" s="35"/>
      <c r="K19" s="35" t="s">
        <v>45</v>
      </c>
      <c r="L19" s="81" t="s">
        <v>46</v>
      </c>
      <c r="M19" s="38"/>
      <c r="N19" s="31">
        <v>7</v>
      </c>
      <c r="O19" s="82">
        <v>50</v>
      </c>
      <c r="P19" s="35">
        <v>1.0900000000000001</v>
      </c>
      <c r="Q19" s="36">
        <v>1.67</v>
      </c>
      <c r="R19" s="35">
        <v>4.6100000000000003</v>
      </c>
      <c r="S19" s="34">
        <f t="shared" si="1"/>
        <v>37.83</v>
      </c>
      <c r="T19" s="35"/>
    </row>
    <row r="20" spans="1:20" x14ac:dyDescent="0.25">
      <c r="A20" s="40" t="s">
        <v>47</v>
      </c>
      <c r="B20" s="81" t="s">
        <v>48</v>
      </c>
      <c r="C20" s="38"/>
      <c r="D20" s="31">
        <v>7</v>
      </c>
      <c r="E20" s="31">
        <v>45</v>
      </c>
      <c r="F20" s="40">
        <v>4.05</v>
      </c>
      <c r="G20" s="83">
        <v>6.43</v>
      </c>
      <c r="H20" s="40">
        <v>12.46</v>
      </c>
      <c r="I20" s="34">
        <f t="shared" si="0"/>
        <v>123.91</v>
      </c>
      <c r="J20" s="40" t="s">
        <v>49</v>
      </c>
      <c r="K20" s="40" t="s">
        <v>47</v>
      </c>
      <c r="L20" s="81" t="s">
        <v>48</v>
      </c>
      <c r="M20" s="38"/>
      <c r="N20" s="31">
        <v>7</v>
      </c>
      <c r="O20" s="31">
        <v>45</v>
      </c>
      <c r="P20" s="40">
        <v>4.05</v>
      </c>
      <c r="Q20" s="83">
        <v>6.43</v>
      </c>
      <c r="R20" s="40">
        <v>12.46</v>
      </c>
      <c r="S20" s="34">
        <f t="shared" si="1"/>
        <v>123.91</v>
      </c>
      <c r="T20" s="40" t="s">
        <v>49</v>
      </c>
    </row>
    <row r="21" spans="1:20" x14ac:dyDescent="0.25">
      <c r="A21" s="40" t="s">
        <v>23</v>
      </c>
      <c r="B21" s="37" t="s">
        <v>50</v>
      </c>
      <c r="C21" s="44"/>
      <c r="D21" s="42"/>
      <c r="E21" s="39">
        <v>200</v>
      </c>
      <c r="F21" s="40"/>
      <c r="G21" s="43"/>
      <c r="H21" s="40">
        <v>6.99</v>
      </c>
      <c r="I21" s="34">
        <f t="shared" si="0"/>
        <v>27.96</v>
      </c>
      <c r="J21" s="40"/>
      <c r="K21" s="40" t="s">
        <v>23</v>
      </c>
      <c r="L21" s="37" t="s">
        <v>50</v>
      </c>
      <c r="M21" s="44"/>
      <c r="N21" s="42"/>
      <c r="O21" s="39">
        <v>200</v>
      </c>
      <c r="P21" s="40"/>
      <c r="Q21" s="43"/>
      <c r="R21" s="40">
        <v>6.99</v>
      </c>
      <c r="S21" s="34">
        <f t="shared" si="1"/>
        <v>27.96</v>
      </c>
      <c r="T21" s="40"/>
    </row>
    <row r="22" spans="1:20" ht="16.5" thickBot="1" x14ac:dyDescent="0.3">
      <c r="A22" s="35" t="s">
        <v>27</v>
      </c>
      <c r="B22" s="37" t="s">
        <v>28</v>
      </c>
      <c r="C22" s="44"/>
      <c r="D22" s="42">
        <v>1</v>
      </c>
      <c r="E22" s="39">
        <v>20</v>
      </c>
      <c r="F22" s="35">
        <v>1.44</v>
      </c>
      <c r="G22" s="45">
        <v>0.2</v>
      </c>
      <c r="H22" s="35">
        <v>9.02</v>
      </c>
      <c r="I22" s="34">
        <f t="shared" si="0"/>
        <v>43.639999999999993</v>
      </c>
      <c r="J22" s="46"/>
      <c r="K22" s="35" t="s">
        <v>27</v>
      </c>
      <c r="L22" s="37" t="s">
        <v>28</v>
      </c>
      <c r="M22" s="44"/>
      <c r="N22" s="42">
        <v>1</v>
      </c>
      <c r="O22" s="39">
        <v>20</v>
      </c>
      <c r="P22" s="35">
        <v>1.44</v>
      </c>
      <c r="Q22" s="45">
        <v>0.2</v>
      </c>
      <c r="R22" s="35">
        <v>9.02</v>
      </c>
      <c r="S22" s="34">
        <f t="shared" si="1"/>
        <v>43.639999999999993</v>
      </c>
      <c r="T22" s="46"/>
    </row>
    <row r="23" spans="1:20" ht="16.5" thickBot="1" x14ac:dyDescent="0.3">
      <c r="A23" s="52"/>
      <c r="B23" s="101"/>
      <c r="C23" s="102"/>
      <c r="D23" s="52"/>
      <c r="E23" s="52"/>
      <c r="F23" s="11">
        <f ca="1">SUM(F17:F23)</f>
        <v>0</v>
      </c>
      <c r="G23" s="57">
        <f ca="1">SUM(G17:G23)</f>
        <v>26.24</v>
      </c>
      <c r="H23" s="11">
        <f ca="1">SUM(H17:H23)</f>
        <v>80.97</v>
      </c>
      <c r="I23" s="58">
        <f ca="1">SUM(I17:I23)</f>
        <v>670.84</v>
      </c>
      <c r="J23" s="52"/>
      <c r="K23" s="52"/>
      <c r="L23" s="101"/>
      <c r="M23" s="102"/>
      <c r="N23" s="52"/>
      <c r="O23" s="52"/>
      <c r="P23" s="11">
        <f ca="1">SUM(P17:P23)</f>
        <v>30.7</v>
      </c>
      <c r="Q23" s="57">
        <f ca="1">SUM(Q17:Q23)</f>
        <v>27.639999999999997</v>
      </c>
      <c r="R23" s="11">
        <f ca="1">SUM(R17:R23)</f>
        <v>95.756</v>
      </c>
      <c r="S23" s="58">
        <f ca="1">SUM(S17:S23)</f>
        <v>754.58400000000006</v>
      </c>
      <c r="T23" s="87"/>
    </row>
    <row r="24" spans="1:20" ht="16.5" thickBot="1" x14ac:dyDescent="0.3">
      <c r="A24" s="52"/>
      <c r="B24" s="84" t="s">
        <v>51</v>
      </c>
      <c r="C24" s="85"/>
      <c r="D24" s="86"/>
      <c r="E24" s="87"/>
      <c r="F24" s="87"/>
      <c r="G24" s="87"/>
      <c r="H24" s="87"/>
      <c r="I24" s="87"/>
      <c r="J24" s="52"/>
      <c r="K24" s="52"/>
      <c r="L24" s="84" t="s">
        <v>51</v>
      </c>
      <c r="M24" s="88"/>
      <c r="N24" s="86"/>
      <c r="O24" s="87"/>
      <c r="P24" s="87"/>
      <c r="Q24" s="87"/>
      <c r="R24" s="87"/>
      <c r="S24" s="87"/>
      <c r="T24" s="87"/>
    </row>
    <row r="25" spans="1:20" x14ac:dyDescent="0.25">
      <c r="A25" s="28" t="s">
        <v>52</v>
      </c>
      <c r="B25" s="29" t="s">
        <v>53</v>
      </c>
      <c r="C25" s="30"/>
      <c r="D25" s="31">
        <v>1.7</v>
      </c>
      <c r="E25" s="32">
        <v>100</v>
      </c>
      <c r="F25" s="28">
        <v>11.53</v>
      </c>
      <c r="G25" s="33">
        <v>21.32</v>
      </c>
      <c r="H25" s="28">
        <v>5.82</v>
      </c>
      <c r="I25" s="34">
        <v>275.2</v>
      </c>
      <c r="J25" s="89" t="s">
        <v>19</v>
      </c>
      <c r="K25" s="28" t="s">
        <v>52</v>
      </c>
      <c r="L25" s="29" t="s">
        <v>53</v>
      </c>
      <c r="M25" s="30"/>
      <c r="N25" s="31">
        <v>1.7</v>
      </c>
      <c r="O25" s="32">
        <v>100</v>
      </c>
      <c r="P25" s="28">
        <v>11.53</v>
      </c>
      <c r="Q25" s="33">
        <v>21.32</v>
      </c>
      <c r="R25" s="28">
        <v>5.82</v>
      </c>
      <c r="S25" s="34">
        <v>275.2</v>
      </c>
      <c r="T25" s="89" t="s">
        <v>19</v>
      </c>
    </row>
    <row r="26" spans="1:20" x14ac:dyDescent="0.25">
      <c r="A26" s="35" t="s">
        <v>80</v>
      </c>
      <c r="B26" s="37" t="s">
        <v>81</v>
      </c>
      <c r="C26" s="44"/>
      <c r="D26" s="31">
        <v>7</v>
      </c>
      <c r="E26" s="32">
        <v>200</v>
      </c>
      <c r="F26" s="35">
        <v>4.3600000000000003</v>
      </c>
      <c r="G26" s="36">
        <v>3.04</v>
      </c>
      <c r="H26" s="35">
        <v>27.25</v>
      </c>
      <c r="I26" s="34">
        <f>(F26+H26)*4+G26*9</f>
        <v>153.80000000000001</v>
      </c>
      <c r="J26" s="40"/>
      <c r="K26" s="35" t="s">
        <v>80</v>
      </c>
      <c r="L26" s="37" t="s">
        <v>81</v>
      </c>
      <c r="M26" s="44"/>
      <c r="N26" s="31">
        <v>7</v>
      </c>
      <c r="O26" s="32">
        <v>200</v>
      </c>
      <c r="P26" s="35">
        <v>4.3600000000000003</v>
      </c>
      <c r="Q26" s="36">
        <v>3.04</v>
      </c>
      <c r="R26" s="35">
        <v>27.25</v>
      </c>
      <c r="S26" s="34">
        <f>(P26+R26)*4+Q26*9</f>
        <v>153.80000000000001</v>
      </c>
      <c r="T26" s="35"/>
    </row>
    <row r="27" spans="1:20" x14ac:dyDescent="0.25">
      <c r="A27" s="35" t="s">
        <v>57</v>
      </c>
      <c r="B27" s="81" t="s">
        <v>58</v>
      </c>
      <c r="C27" s="38"/>
      <c r="D27" s="31"/>
      <c r="E27" s="32">
        <v>50</v>
      </c>
      <c r="F27" s="35">
        <v>0.72</v>
      </c>
      <c r="G27" s="36">
        <v>2.5499999999999998</v>
      </c>
      <c r="H27" s="35">
        <v>4.79</v>
      </c>
      <c r="I27" s="40">
        <v>44.92</v>
      </c>
      <c r="J27" s="35"/>
      <c r="K27" s="35" t="s">
        <v>57</v>
      </c>
      <c r="L27" s="81" t="s">
        <v>58</v>
      </c>
      <c r="M27" s="38"/>
      <c r="N27" s="31"/>
      <c r="O27" s="32">
        <v>75</v>
      </c>
      <c r="P27" s="35">
        <v>1.07</v>
      </c>
      <c r="Q27" s="36">
        <v>3.82</v>
      </c>
      <c r="R27" s="35">
        <v>7.18</v>
      </c>
      <c r="S27" s="34">
        <f>(P27+R27)*4+Q27*9</f>
        <v>67.38</v>
      </c>
      <c r="T27" s="34"/>
    </row>
    <row r="28" spans="1:20" x14ac:dyDescent="0.25">
      <c r="A28" s="35" t="s">
        <v>59</v>
      </c>
      <c r="B28" s="37" t="s">
        <v>60</v>
      </c>
      <c r="C28" s="44"/>
      <c r="D28" s="42"/>
      <c r="E28" s="39">
        <v>200</v>
      </c>
      <c r="F28" s="40">
        <v>0.43</v>
      </c>
      <c r="G28" s="43"/>
      <c r="H28" s="40">
        <v>29.14</v>
      </c>
      <c r="I28" s="34">
        <v>118.28</v>
      </c>
      <c r="J28" s="35" t="s">
        <v>25</v>
      </c>
      <c r="K28" s="35" t="s">
        <v>59</v>
      </c>
      <c r="L28" s="37" t="s">
        <v>60</v>
      </c>
      <c r="M28" s="44"/>
      <c r="N28" s="42"/>
      <c r="O28" s="39">
        <v>200</v>
      </c>
      <c r="P28" s="40">
        <v>0.43</v>
      </c>
      <c r="Q28" s="43"/>
      <c r="R28" s="40">
        <v>29.14</v>
      </c>
      <c r="S28" s="34">
        <v>118.28</v>
      </c>
      <c r="T28" s="35" t="s">
        <v>25</v>
      </c>
    </row>
    <row r="29" spans="1:20" ht="16.5" thickBot="1" x14ac:dyDescent="0.3">
      <c r="A29" s="35" t="s">
        <v>27</v>
      </c>
      <c r="B29" s="37" t="s">
        <v>28</v>
      </c>
      <c r="C29" s="44"/>
      <c r="D29" s="42">
        <v>1</v>
      </c>
      <c r="E29" s="39">
        <v>40</v>
      </c>
      <c r="F29" s="35">
        <v>2.88</v>
      </c>
      <c r="G29" s="45">
        <v>0.4</v>
      </c>
      <c r="H29" s="35">
        <v>18.04</v>
      </c>
      <c r="I29" s="34">
        <f>(F29+H29)*4+G29*9</f>
        <v>87.279999999999987</v>
      </c>
      <c r="J29" s="40"/>
      <c r="K29" s="35" t="s">
        <v>27</v>
      </c>
      <c r="L29" s="37" t="s">
        <v>28</v>
      </c>
      <c r="M29" s="44"/>
      <c r="N29" s="42">
        <v>1</v>
      </c>
      <c r="O29" s="39">
        <v>40</v>
      </c>
      <c r="P29" s="35">
        <v>2.88</v>
      </c>
      <c r="Q29" s="45">
        <v>0.4</v>
      </c>
      <c r="R29" s="35">
        <v>18.04</v>
      </c>
      <c r="S29" s="34">
        <f>(P29+R29)*4+Q29*9</f>
        <v>87.279999999999987</v>
      </c>
      <c r="T29" s="40"/>
    </row>
    <row r="30" spans="1:20" ht="16.5" thickBot="1" x14ac:dyDescent="0.3">
      <c r="A30" s="52"/>
      <c r="B30" s="101"/>
      <c r="C30" s="102"/>
      <c r="D30" s="52"/>
      <c r="E30" s="52"/>
      <c r="F30" s="11">
        <f ca="1">SUM(F25:F30)</f>
        <v>19.919999999999998</v>
      </c>
      <c r="G30" s="91">
        <f ca="1">SUM(G25:G30)</f>
        <v>27.31</v>
      </c>
      <c r="H30" s="11">
        <f ca="1">SUM(H25:H30)</f>
        <v>85.039999999999992</v>
      </c>
      <c r="I30" s="92">
        <f ca="1">SUM(I25:I30)</f>
        <v>679.48</v>
      </c>
      <c r="J30" s="52"/>
      <c r="K30" s="52"/>
      <c r="L30" s="101"/>
      <c r="M30" s="102"/>
      <c r="N30" s="52"/>
      <c r="O30" s="52"/>
      <c r="P30" s="11">
        <f ca="1">SUM(P25:P30)</f>
        <v>20.27</v>
      </c>
      <c r="Q30" s="91">
        <f ca="1">SUM(Q25:Q30)</f>
        <v>28.58</v>
      </c>
      <c r="R30" s="11">
        <f ca="1">SUM(R25:R30)</f>
        <v>87.43</v>
      </c>
      <c r="S30" s="58">
        <f ca="1">SUM(S25:S30)</f>
        <v>701.93999999999994</v>
      </c>
      <c r="T30" s="56"/>
    </row>
    <row r="31" spans="1:20" ht="16.5" thickBot="1" x14ac:dyDescent="0.3">
      <c r="A31" s="52"/>
      <c r="B31" s="18" t="s">
        <v>61</v>
      </c>
      <c r="C31" s="90"/>
      <c r="D31" s="52"/>
      <c r="E31" s="56"/>
      <c r="F31" s="56"/>
      <c r="G31" s="56"/>
      <c r="H31" s="56"/>
      <c r="I31" s="56"/>
      <c r="J31" s="52"/>
      <c r="K31" s="52"/>
      <c r="L31" s="18" t="s">
        <v>61</v>
      </c>
      <c r="M31" s="17"/>
      <c r="N31" s="52"/>
      <c r="O31" s="56"/>
      <c r="P31" s="56"/>
      <c r="Q31" s="56"/>
      <c r="R31" s="56"/>
      <c r="S31" s="56"/>
      <c r="T31" s="56"/>
    </row>
    <row r="32" spans="1:20" x14ac:dyDescent="0.25">
      <c r="A32" s="35" t="s">
        <v>62</v>
      </c>
      <c r="B32" s="81" t="s">
        <v>63</v>
      </c>
      <c r="C32" s="38"/>
      <c r="D32" s="31">
        <v>1.7</v>
      </c>
      <c r="E32" s="39">
        <v>100</v>
      </c>
      <c r="F32" s="83">
        <v>9.98</v>
      </c>
      <c r="G32" s="40">
        <v>20.34</v>
      </c>
      <c r="H32" s="40">
        <v>5.54</v>
      </c>
      <c r="I32" s="34">
        <f>(F32+H32)*4+G32*9</f>
        <v>245.14</v>
      </c>
      <c r="J32" s="40" t="s">
        <v>19</v>
      </c>
      <c r="K32" s="35" t="s">
        <v>62</v>
      </c>
      <c r="L32" s="81" t="s">
        <v>64</v>
      </c>
      <c r="M32" s="38"/>
      <c r="N32" s="31">
        <v>1.7</v>
      </c>
      <c r="O32" s="39">
        <v>100</v>
      </c>
      <c r="P32" s="83">
        <v>9.98</v>
      </c>
      <c r="Q32" s="40">
        <v>20.34</v>
      </c>
      <c r="R32" s="40">
        <v>5.54</v>
      </c>
      <c r="S32" s="34">
        <v>256.63</v>
      </c>
      <c r="T32" s="40" t="s">
        <v>19</v>
      </c>
    </row>
    <row r="33" spans="1:20" x14ac:dyDescent="0.25">
      <c r="A33" s="35" t="s">
        <v>65</v>
      </c>
      <c r="B33" s="44" t="s">
        <v>66</v>
      </c>
      <c r="C33" s="41"/>
      <c r="D33" s="35"/>
      <c r="E33" s="35">
        <v>120</v>
      </c>
      <c r="F33" s="35">
        <v>3</v>
      </c>
      <c r="G33" s="35">
        <v>1.91</v>
      </c>
      <c r="H33" s="35">
        <v>30.6</v>
      </c>
      <c r="I33" s="34">
        <f>(F33+H33)*4+G33*9</f>
        <v>151.59</v>
      </c>
      <c r="J33" s="35"/>
      <c r="K33" s="35" t="s">
        <v>65</v>
      </c>
      <c r="L33" s="44" t="s">
        <v>67</v>
      </c>
      <c r="M33" s="41"/>
      <c r="N33" s="35"/>
      <c r="O33" s="35">
        <v>250</v>
      </c>
      <c r="P33" s="35">
        <v>4.7</v>
      </c>
      <c r="Q33" s="35">
        <v>2.99</v>
      </c>
      <c r="R33" s="35">
        <v>47.81</v>
      </c>
      <c r="S33" s="93">
        <v>236.95</v>
      </c>
      <c r="T33" s="35"/>
    </row>
    <row r="34" spans="1:20" x14ac:dyDescent="0.25">
      <c r="A34" s="35" t="s">
        <v>68</v>
      </c>
      <c r="B34" s="37" t="s">
        <v>69</v>
      </c>
      <c r="C34" s="44"/>
      <c r="D34" s="42"/>
      <c r="E34" s="34">
        <v>50</v>
      </c>
      <c r="F34" s="35">
        <v>1.49</v>
      </c>
      <c r="G34" s="36">
        <v>2.8</v>
      </c>
      <c r="H34" s="35">
        <v>1.93</v>
      </c>
      <c r="I34" s="34">
        <f>(F34+H34)*4+G34*9</f>
        <v>38.879999999999995</v>
      </c>
      <c r="J34" s="35"/>
      <c r="K34" s="35" t="s">
        <v>68</v>
      </c>
      <c r="L34" s="37" t="s">
        <v>69</v>
      </c>
      <c r="M34" s="44"/>
      <c r="N34" s="42"/>
      <c r="O34" s="34">
        <v>50</v>
      </c>
      <c r="P34" s="35">
        <v>1.49</v>
      </c>
      <c r="Q34" s="36">
        <v>2.8</v>
      </c>
      <c r="R34" s="35">
        <v>1.93</v>
      </c>
      <c r="S34" s="34">
        <f>(P34+R34)*4+Q34*9</f>
        <v>38.879999999999995</v>
      </c>
      <c r="T34" s="35"/>
    </row>
    <row r="35" spans="1:20" x14ac:dyDescent="0.25">
      <c r="A35" s="35">
        <v>6.5</v>
      </c>
      <c r="B35" s="81" t="s">
        <v>70</v>
      </c>
      <c r="C35" s="38"/>
      <c r="D35" s="31">
        <v>7</v>
      </c>
      <c r="E35" s="32">
        <v>200</v>
      </c>
      <c r="F35" s="35">
        <v>6</v>
      </c>
      <c r="G35" s="36">
        <v>4</v>
      </c>
      <c r="H35" s="35">
        <v>9</v>
      </c>
      <c r="I35" s="34">
        <f>(F35+H35)*4+G35*9</f>
        <v>96</v>
      </c>
      <c r="J35" s="35"/>
      <c r="K35" s="35">
        <v>6.5</v>
      </c>
      <c r="L35" s="81" t="s">
        <v>70</v>
      </c>
      <c r="M35" s="38"/>
      <c r="N35" s="31">
        <v>7</v>
      </c>
      <c r="O35" s="32">
        <v>200</v>
      </c>
      <c r="P35" s="35">
        <v>6</v>
      </c>
      <c r="Q35" s="36">
        <v>4</v>
      </c>
      <c r="R35" s="35">
        <v>9</v>
      </c>
      <c r="S35" s="34">
        <f>(P35+R35)*4+Q35*9</f>
        <v>96</v>
      </c>
      <c r="T35" s="35"/>
    </row>
    <row r="36" spans="1:20" ht="16.5" thickBot="1" x14ac:dyDescent="0.3">
      <c r="A36" s="35" t="s">
        <v>27</v>
      </c>
      <c r="B36" s="37" t="s">
        <v>28</v>
      </c>
      <c r="C36" s="44"/>
      <c r="D36" s="42">
        <v>1</v>
      </c>
      <c r="E36" s="39">
        <v>40</v>
      </c>
      <c r="F36" s="35">
        <v>2.88</v>
      </c>
      <c r="G36" s="45">
        <v>0.4</v>
      </c>
      <c r="H36" s="35">
        <v>18.04</v>
      </c>
      <c r="I36" s="34">
        <f>(F36+H36)*4+G36*9</f>
        <v>87.279999999999987</v>
      </c>
      <c r="J36" s="35"/>
      <c r="K36" s="35" t="s">
        <v>27</v>
      </c>
      <c r="L36" s="37" t="s">
        <v>28</v>
      </c>
      <c r="M36" s="44"/>
      <c r="N36" s="42">
        <v>1</v>
      </c>
      <c r="O36" s="39">
        <v>40</v>
      </c>
      <c r="P36" s="35">
        <v>2.88</v>
      </c>
      <c r="Q36" s="45">
        <v>0.4</v>
      </c>
      <c r="R36" s="35">
        <v>18.04</v>
      </c>
      <c r="S36" s="34">
        <f>(P36+R36)*4+Q36*9</f>
        <v>87.279999999999987</v>
      </c>
      <c r="T36" s="35"/>
    </row>
    <row r="37" spans="1:20" ht="16.5" thickBot="1" x14ac:dyDescent="0.3">
      <c r="A37" s="52"/>
      <c r="B37" s="101"/>
      <c r="C37" s="102"/>
      <c r="D37" s="52"/>
      <c r="E37" s="52"/>
      <c r="F37" s="11">
        <f ca="1">SUM(F32:F37)</f>
        <v>23.349999999999998</v>
      </c>
      <c r="G37" s="57">
        <f ca="1">SUM(G32:G37)</f>
        <v>29.45</v>
      </c>
      <c r="H37" s="11">
        <f ca="1">SUM(H32:H37)</f>
        <v>65.11</v>
      </c>
      <c r="I37" s="58">
        <f ca="1">SUM(I32:I37)</f>
        <v>618.89</v>
      </c>
      <c r="J37" s="52"/>
      <c r="K37" s="52"/>
      <c r="L37" s="101"/>
      <c r="M37" s="102"/>
      <c r="N37" s="52"/>
      <c r="O37" s="52"/>
      <c r="P37" s="11">
        <f ca="1">SUM(P32:P37)</f>
        <v>25.049999999999997</v>
      </c>
      <c r="Q37" s="57">
        <f ca="1">SUM(Q32:Q37)</f>
        <v>30.529999999999998</v>
      </c>
      <c r="R37" s="11">
        <f ca="1">SUM(R32:R37)</f>
        <v>82.32</v>
      </c>
      <c r="S37" s="58">
        <f ca="1">SUM(S32:S37)</f>
        <v>715.74</v>
      </c>
      <c r="T37" s="94"/>
    </row>
    <row r="38" spans="1:20" ht="16.5" thickBot="1" x14ac:dyDescent="0.3">
      <c r="A38" s="52"/>
      <c r="B38" s="18" t="s">
        <v>71</v>
      </c>
      <c r="C38" s="90"/>
      <c r="D38" s="52"/>
      <c r="E38" s="56"/>
      <c r="I38" s="52"/>
      <c r="J38" s="52"/>
      <c r="K38" s="52"/>
      <c r="L38" s="18" t="s">
        <v>71</v>
      </c>
      <c r="M38" s="17"/>
      <c r="N38" s="52"/>
      <c r="O38" s="56"/>
      <c r="P38" s="56"/>
      <c r="Q38" s="56"/>
      <c r="R38" s="56"/>
      <c r="S38" s="56"/>
      <c r="T38" s="56"/>
    </row>
    <row r="39" spans="1:20" x14ac:dyDescent="0.25">
      <c r="A39" s="89">
        <v>43.2</v>
      </c>
      <c r="B39" s="29" t="s">
        <v>72</v>
      </c>
      <c r="C39" s="30"/>
      <c r="D39" s="95" t="s">
        <v>73</v>
      </c>
      <c r="E39" s="96">
        <v>80</v>
      </c>
      <c r="F39" s="89">
        <v>16.489999999999998</v>
      </c>
      <c r="G39" s="97">
        <v>13.25</v>
      </c>
      <c r="H39" s="89">
        <v>3.57</v>
      </c>
      <c r="I39" s="34">
        <v>199.9</v>
      </c>
      <c r="J39" s="89" t="s">
        <v>19</v>
      </c>
      <c r="K39" s="89">
        <v>43.2</v>
      </c>
      <c r="L39" s="29" t="s">
        <v>72</v>
      </c>
      <c r="M39" s="30"/>
      <c r="N39" s="95" t="s">
        <v>73</v>
      </c>
      <c r="O39" s="96">
        <v>80</v>
      </c>
      <c r="P39" s="89">
        <v>16.489999999999998</v>
      </c>
      <c r="Q39" s="97">
        <v>13.25</v>
      </c>
      <c r="R39" s="89">
        <v>3.57</v>
      </c>
      <c r="S39" s="34">
        <f>(P39+R39)*4+Q39*9</f>
        <v>199.49</v>
      </c>
      <c r="T39" s="28" t="s">
        <v>19</v>
      </c>
    </row>
    <row r="40" spans="1:20" x14ac:dyDescent="0.25">
      <c r="A40" s="35" t="s">
        <v>54</v>
      </c>
      <c r="B40" s="38" t="s">
        <v>74</v>
      </c>
      <c r="C40" s="38"/>
      <c r="D40" s="31">
        <v>7</v>
      </c>
      <c r="E40" s="34" t="s">
        <v>75</v>
      </c>
      <c r="F40" s="35">
        <v>4.1399999999999997</v>
      </c>
      <c r="G40" s="36">
        <v>2.78</v>
      </c>
      <c r="H40" s="36">
        <v>30.54</v>
      </c>
      <c r="I40" s="93">
        <v>163.74</v>
      </c>
      <c r="J40" s="40"/>
      <c r="K40" s="35" t="s">
        <v>54</v>
      </c>
      <c r="L40" s="37" t="s">
        <v>55</v>
      </c>
      <c r="M40" s="41"/>
      <c r="N40" s="31">
        <v>7</v>
      </c>
      <c r="O40" s="32" t="s">
        <v>56</v>
      </c>
      <c r="P40" s="35">
        <v>5.17</v>
      </c>
      <c r="Q40" s="36">
        <v>2.86</v>
      </c>
      <c r="R40" s="35">
        <v>38.17</v>
      </c>
      <c r="S40" s="34">
        <f>(P40+R40)*4+Q40*9</f>
        <v>199.10000000000002</v>
      </c>
      <c r="T40" s="94"/>
    </row>
    <row r="41" spans="1:20" x14ac:dyDescent="0.25">
      <c r="A41" s="35" t="s">
        <v>76</v>
      </c>
      <c r="B41" s="81" t="s">
        <v>77</v>
      </c>
      <c r="C41" s="38"/>
      <c r="D41" s="31">
        <v>7</v>
      </c>
      <c r="E41" s="31">
        <v>50</v>
      </c>
      <c r="F41" s="35">
        <v>0.6</v>
      </c>
      <c r="G41" s="36">
        <v>5.2</v>
      </c>
      <c r="H41" s="35">
        <v>3.7</v>
      </c>
      <c r="I41" s="40">
        <v>64</v>
      </c>
      <c r="J41" s="35"/>
      <c r="K41" s="35" t="s">
        <v>76</v>
      </c>
      <c r="L41" s="81" t="s">
        <v>78</v>
      </c>
      <c r="M41" s="38"/>
      <c r="N41" s="31">
        <v>7</v>
      </c>
      <c r="O41" s="31">
        <v>100</v>
      </c>
      <c r="P41" s="35">
        <v>1.2</v>
      </c>
      <c r="Q41" s="36">
        <v>10.4</v>
      </c>
      <c r="R41" s="35">
        <v>3.7</v>
      </c>
      <c r="S41" s="34">
        <f>(P41+R41)*4+Q41*9</f>
        <v>113.20000000000002</v>
      </c>
      <c r="T41" s="35"/>
    </row>
    <row r="42" spans="1:20" x14ac:dyDescent="0.25">
      <c r="A42" s="40" t="s">
        <v>23</v>
      </c>
      <c r="B42" s="37" t="s">
        <v>24</v>
      </c>
      <c r="C42" s="41"/>
      <c r="D42" s="42"/>
      <c r="E42" s="42">
        <v>200</v>
      </c>
      <c r="F42" s="40">
        <v>0.43</v>
      </c>
      <c r="G42" s="43"/>
      <c r="H42" s="40">
        <v>20.100000000000001</v>
      </c>
      <c r="I42" s="34">
        <v>82.12</v>
      </c>
      <c r="J42" s="40" t="s">
        <v>25</v>
      </c>
      <c r="K42" s="40" t="s">
        <v>23</v>
      </c>
      <c r="L42" s="37" t="s">
        <v>26</v>
      </c>
      <c r="M42" s="41"/>
      <c r="N42" s="42"/>
      <c r="O42" s="42">
        <v>200</v>
      </c>
      <c r="P42" s="40">
        <v>0.43</v>
      </c>
      <c r="Q42" s="43"/>
      <c r="R42" s="40">
        <v>20.100000000000001</v>
      </c>
      <c r="S42" s="34">
        <v>82.12</v>
      </c>
      <c r="T42" s="40" t="s">
        <v>25</v>
      </c>
    </row>
    <row r="43" spans="1:20" ht="16.5" thickBot="1" x14ac:dyDescent="0.3">
      <c r="A43" s="35" t="s">
        <v>27</v>
      </c>
      <c r="B43" s="37" t="s">
        <v>28</v>
      </c>
      <c r="C43" s="44"/>
      <c r="D43" s="42">
        <v>1</v>
      </c>
      <c r="E43" s="39">
        <v>40</v>
      </c>
      <c r="F43" s="35">
        <v>2.88</v>
      </c>
      <c r="G43" s="45">
        <v>0.4</v>
      </c>
      <c r="H43" s="35">
        <v>18.04</v>
      </c>
      <c r="I43" s="34">
        <f>(F43+H43)*4+G43*9</f>
        <v>87.279999999999987</v>
      </c>
      <c r="J43" s="35"/>
      <c r="K43" s="35" t="s">
        <v>27</v>
      </c>
      <c r="L43" s="37" t="s">
        <v>28</v>
      </c>
      <c r="M43" s="44"/>
      <c r="N43" s="42">
        <v>1</v>
      </c>
      <c r="O43" s="39">
        <v>50</v>
      </c>
      <c r="P43" s="35">
        <v>3.6</v>
      </c>
      <c r="Q43" s="45">
        <v>0.5</v>
      </c>
      <c r="R43" s="35">
        <v>22.55</v>
      </c>
      <c r="S43" s="34">
        <f>(P43+R43)*4+Q43*9</f>
        <v>109.10000000000001</v>
      </c>
      <c r="T43" s="35"/>
    </row>
    <row r="44" spans="1:20" ht="16.5" thickBot="1" x14ac:dyDescent="0.3">
      <c r="A44" s="52"/>
      <c r="B44" s="53"/>
      <c r="C44" s="54"/>
      <c r="D44" s="55"/>
      <c r="E44" s="98"/>
      <c r="F44" s="58">
        <f>SUM(F39:F43)</f>
        <v>24.54</v>
      </c>
      <c r="G44" s="57">
        <f>SUM(G39:G43)</f>
        <v>21.63</v>
      </c>
      <c r="H44" s="11">
        <f>SUM(H39:H43)</f>
        <v>75.95</v>
      </c>
      <c r="I44" s="58">
        <f>SUM(I39:I43)</f>
        <v>597.04</v>
      </c>
      <c r="J44" s="52"/>
      <c r="K44" s="52"/>
      <c r="L44" s="53"/>
      <c r="M44" s="59"/>
      <c r="N44" s="55"/>
      <c r="O44" s="98"/>
      <c r="P44" s="58">
        <f>SUM(P39:P43)</f>
        <v>26.889999999999997</v>
      </c>
      <c r="Q44" s="57">
        <f>SUM(Q39:Q43)</f>
        <v>27.009999999999998</v>
      </c>
      <c r="R44" s="11">
        <f>SUM(R39:R43)</f>
        <v>88.09</v>
      </c>
      <c r="S44" s="58">
        <f>SUM(S39:S43)</f>
        <v>703.0100000000001</v>
      </c>
      <c r="T44" s="56"/>
    </row>
  </sheetData>
  <mergeCells count="6">
    <mergeCell ref="B23:C23"/>
    <mergeCell ref="L23:M23"/>
    <mergeCell ref="B30:C30"/>
    <mergeCell ref="L30:M30"/>
    <mergeCell ref="B37:C37"/>
    <mergeCell ref="L37:M37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24.01.-28.01.2022.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Admins</cp:lastModifiedBy>
  <dcterms:created xsi:type="dcterms:W3CDTF">2020-09-05T06:36:14Z</dcterms:created>
  <dcterms:modified xsi:type="dcterms:W3CDTF">2022-01-12T11:18:16Z</dcterms:modified>
</cp:coreProperties>
</file>