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bova\Documents\"/>
    </mc:Choice>
  </mc:AlternateContent>
  <bookViews>
    <workbookView xWindow="0" yWindow="0" windowWidth="20490" windowHeight="7755"/>
  </bookViews>
  <sheets>
    <sheet name="Pļavn sk 7 cov ned" sheetId="1" r:id="rId1"/>
    <sheet name="45.1a" sheetId="3" r:id="rId2"/>
    <sheet name="25.1a" sheetId="4" r:id="rId3"/>
    <sheet name="40.2a" sheetId="5" r:id="rId4"/>
    <sheet name="32.3a" sheetId="6" r:id="rId5"/>
    <sheet name="29.2a" sheetId="7" r:id="rId6"/>
    <sheet name="celakija" sheetId="8" r:id="rId7"/>
    <sheet name="8 ned" sheetId="2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" i="1" l="1"/>
  <c r="I37" i="1"/>
  <c r="H37" i="1"/>
  <c r="G37" i="1"/>
  <c r="F37" i="1"/>
  <c r="I35" i="1"/>
  <c r="S47" i="8" l="1"/>
  <c r="R47" i="8"/>
  <c r="Q47" i="8"/>
  <c r="P47" i="8"/>
  <c r="H47" i="8"/>
  <c r="G47" i="8"/>
  <c r="F47" i="8"/>
  <c r="I41" i="8"/>
  <c r="I40" i="8"/>
  <c r="I47" i="8" s="1"/>
  <c r="R39" i="8"/>
  <c r="Q39" i="8"/>
  <c r="P39" i="8"/>
  <c r="S35" i="8"/>
  <c r="S34" i="8"/>
  <c r="S32" i="8"/>
  <c r="S39" i="8" s="1"/>
  <c r="R30" i="8"/>
  <c r="Q30" i="8"/>
  <c r="P30" i="8"/>
  <c r="I30" i="8"/>
  <c r="H30" i="8"/>
  <c r="G30" i="8"/>
  <c r="F30" i="8"/>
  <c r="S26" i="8"/>
  <c r="I26" i="8"/>
  <c r="S25" i="8"/>
  <c r="S30" i="8" s="1"/>
  <c r="R23" i="8"/>
  <c r="Q23" i="8"/>
  <c r="P23" i="8"/>
  <c r="H22" i="8"/>
  <c r="G22" i="8"/>
  <c r="F22" i="8"/>
  <c r="S20" i="8"/>
  <c r="I20" i="8"/>
  <c r="S19" i="8"/>
  <c r="S17" i="8"/>
  <c r="S23" i="8" s="1"/>
  <c r="I17" i="8"/>
  <c r="I16" i="8"/>
  <c r="I22" i="8" s="1"/>
  <c r="H14" i="8"/>
  <c r="G14" i="8"/>
  <c r="F14" i="8"/>
  <c r="R13" i="8"/>
  <c r="Q13" i="8"/>
  <c r="P13" i="8"/>
  <c r="I9" i="8"/>
  <c r="S8" i="8"/>
  <c r="S7" i="8"/>
  <c r="S13" i="8" s="1"/>
  <c r="I7" i="8"/>
  <c r="I14" i="8" s="1"/>
  <c r="G32" i="3"/>
  <c r="F32" i="3"/>
  <c r="E32" i="3"/>
  <c r="D32" i="3"/>
  <c r="G11" i="3"/>
  <c r="F11" i="3"/>
  <c r="E11" i="3"/>
  <c r="D11" i="3"/>
  <c r="R47" i="2"/>
  <c r="Q47" i="2"/>
  <c r="P47" i="2"/>
  <c r="H47" i="2"/>
  <c r="G47" i="2"/>
  <c r="F47" i="2"/>
  <c r="S42" i="2"/>
  <c r="S47" i="2" s="1"/>
  <c r="I42" i="2"/>
  <c r="I47" i="2" s="1"/>
  <c r="Q39" i="2"/>
  <c r="P39" i="2"/>
  <c r="H39" i="2"/>
  <c r="G39" i="2"/>
  <c r="F39" i="2"/>
  <c r="S36" i="2"/>
  <c r="I36" i="2"/>
  <c r="S35" i="2"/>
  <c r="I35" i="2"/>
  <c r="S34" i="2"/>
  <c r="I34" i="2"/>
  <c r="S33" i="2"/>
  <c r="S32" i="2"/>
  <c r="I32" i="2"/>
  <c r="S31" i="2"/>
  <c r="I31" i="2"/>
  <c r="I39" i="2" s="1"/>
  <c r="R30" i="2"/>
  <c r="Q30" i="2"/>
  <c r="P30" i="2"/>
  <c r="I30" i="2"/>
  <c r="H30" i="2"/>
  <c r="G30" i="2"/>
  <c r="F30" i="2"/>
  <c r="S28" i="2"/>
  <c r="I28" i="2"/>
  <c r="S26" i="2"/>
  <c r="I26" i="2"/>
  <c r="S25" i="2"/>
  <c r="S30" i="2" s="1"/>
  <c r="I25" i="2"/>
  <c r="R23" i="2"/>
  <c r="Q23" i="2"/>
  <c r="P23" i="2"/>
  <c r="H23" i="2"/>
  <c r="G23" i="2"/>
  <c r="F23" i="2"/>
  <c r="S21" i="2"/>
  <c r="I21" i="2"/>
  <c r="S20" i="2"/>
  <c r="I20" i="2"/>
  <c r="S19" i="2"/>
  <c r="I17" i="2"/>
  <c r="I23" i="2" s="1"/>
  <c r="R13" i="2"/>
  <c r="P13" i="2"/>
  <c r="I13" i="2"/>
  <c r="H13" i="2"/>
  <c r="G13" i="2"/>
  <c r="F13" i="2"/>
  <c r="S10" i="2"/>
  <c r="I10" i="2"/>
  <c r="S8" i="2"/>
  <c r="I8" i="2"/>
  <c r="S7" i="2"/>
  <c r="S13" i="2" s="1"/>
  <c r="I7" i="2"/>
  <c r="Q47" i="1"/>
  <c r="P47" i="1"/>
  <c r="H47" i="1"/>
  <c r="G47" i="1"/>
  <c r="F47" i="1"/>
  <c r="S43" i="1"/>
  <c r="S41" i="1"/>
  <c r="I41" i="1"/>
  <c r="S40" i="1"/>
  <c r="I40" i="1"/>
  <c r="I47" i="1" s="1"/>
  <c r="R37" i="1"/>
  <c r="Q37" i="1"/>
  <c r="P37" i="1"/>
  <c r="S36" i="1"/>
  <c r="I36" i="1"/>
  <c r="S32" i="1"/>
  <c r="S37" i="1" s="1"/>
  <c r="R30" i="1"/>
  <c r="Q30" i="1"/>
  <c r="P30" i="1"/>
  <c r="H30" i="1"/>
  <c r="G30" i="1"/>
  <c r="F30" i="1"/>
  <c r="S25" i="1"/>
  <c r="S30" i="1" s="1"/>
  <c r="I25" i="1"/>
  <c r="I30" i="1" s="1"/>
  <c r="R22" i="1"/>
  <c r="Q22" i="1"/>
  <c r="P22" i="1"/>
  <c r="H22" i="1"/>
  <c r="G22" i="1"/>
  <c r="F22" i="1"/>
  <c r="S20" i="1"/>
  <c r="I20" i="1"/>
  <c r="S17" i="1"/>
  <c r="S22" i="1" s="1"/>
  <c r="I17" i="1"/>
  <c r="I22" i="1" s="1"/>
  <c r="R14" i="1"/>
  <c r="Q14" i="1"/>
  <c r="P14" i="1"/>
  <c r="H14" i="1"/>
  <c r="G14" i="1"/>
  <c r="F14" i="1"/>
  <c r="S9" i="1"/>
  <c r="S14" i="1" s="1"/>
  <c r="I9" i="1"/>
  <c r="I14" i="1" s="1"/>
</calcChain>
</file>

<file path=xl/sharedStrings.xml><?xml version="1.0" encoding="utf-8"?>
<sst xmlns="http://schemas.openxmlformats.org/spreadsheetml/2006/main" count="736" uniqueCount="236">
  <si>
    <t>PUSDIENU ĒDIENKARTES</t>
  </si>
  <si>
    <t>1-4. klašu skolēniem</t>
  </si>
  <si>
    <t>7.cov.nedēļa</t>
  </si>
  <si>
    <t>Apstiprinu:</t>
  </si>
  <si>
    <t>5-9 klašu skolēniem</t>
  </si>
  <si>
    <t>Datums:</t>
  </si>
  <si>
    <t xml:space="preserve">  Rec/Nr</t>
  </si>
  <si>
    <t>Diena(datums)</t>
  </si>
  <si>
    <t>alerg</t>
  </si>
  <si>
    <t xml:space="preserve">Daudzums </t>
  </si>
  <si>
    <t xml:space="preserve">            Uzturvielas,g</t>
  </si>
  <si>
    <t>Enerģija</t>
  </si>
  <si>
    <t>cukurs</t>
  </si>
  <si>
    <t>Ēdiena nosaukums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</si>
  <si>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</si>
  <si>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</si>
  <si>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</si>
  <si>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</si>
  <si>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</si>
  <si>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</si>
  <si>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 xml:space="preserve"> 1 diena</t>
  </si>
  <si>
    <t>25.1a</t>
  </si>
  <si>
    <t>Vistas gaļas stroganovs</t>
  </si>
  <si>
    <t>0/0.1</t>
  </si>
  <si>
    <t>25.2a</t>
  </si>
  <si>
    <t>Rīsi,vārīti</t>
  </si>
  <si>
    <t>15.5a</t>
  </si>
  <si>
    <t>B/redīsu-burkānu salāti</t>
  </si>
  <si>
    <t>des</t>
  </si>
  <si>
    <t>Sirupa dzēriens</t>
  </si>
  <si>
    <t>10/0</t>
  </si>
  <si>
    <t>X1</t>
  </si>
  <si>
    <t>Rupjmaize</t>
  </si>
  <si>
    <t>2.diena</t>
  </si>
  <si>
    <t>norma</t>
  </si>
  <si>
    <t>1 2- 2 8</t>
  </si>
  <si>
    <t>16-29</t>
  </si>
  <si>
    <t>55-113</t>
  </si>
  <si>
    <t>490-750</t>
  </si>
  <si>
    <t>18-36</t>
  </si>
  <si>
    <t>23-37</t>
  </si>
  <si>
    <t>79-144</t>
  </si>
  <si>
    <t>700-960</t>
  </si>
  <si>
    <t>45.1a</t>
  </si>
  <si>
    <t>Cūkgaļa sīpolu mērcē</t>
  </si>
  <si>
    <t>0/0.015</t>
  </si>
  <si>
    <t>P1</t>
  </si>
  <si>
    <t>Kartupeļi,vārīti</t>
  </si>
  <si>
    <t>27.2a</t>
  </si>
  <si>
    <t>Marinēti kabači vai gurķi</t>
  </si>
  <si>
    <t>K54</t>
  </si>
  <si>
    <t>Ogu dzēriens</t>
  </si>
  <si>
    <t>X2</t>
  </si>
  <si>
    <t>Biezpiena sieriņš</t>
  </si>
  <si>
    <t>8/0</t>
  </si>
  <si>
    <t>3.diena</t>
  </si>
  <si>
    <t>40.2a.</t>
  </si>
  <si>
    <t>Cepti vistas šķīņķīši</t>
  </si>
  <si>
    <t>P3</t>
  </si>
  <si>
    <t>Griķi vārīti</t>
  </si>
  <si>
    <t>M1</t>
  </si>
  <si>
    <t>Krējumu mērce</t>
  </si>
  <si>
    <t>1,7</t>
  </si>
  <si>
    <t>S3</t>
  </si>
  <si>
    <t>Vitamīnu salāti ar krējumu</t>
  </si>
  <si>
    <t>4.diena</t>
  </si>
  <si>
    <t>32.3a</t>
  </si>
  <si>
    <r>
      <t>C</t>
    </r>
    <r>
      <rPr>
        <u/>
        <sz val="10"/>
        <color indexed="8"/>
        <rFont val="Times New Roman"/>
        <family val="1"/>
      </rPr>
      <t>ū</t>
    </r>
    <r>
      <rPr>
        <sz val="10"/>
        <color indexed="8"/>
        <rFont val="Times New Roman"/>
        <family val="1"/>
      </rPr>
      <t>kgaļas šņicele</t>
    </r>
  </si>
  <si>
    <t>P5</t>
  </si>
  <si>
    <t>Makaroni,vārīti</t>
  </si>
  <si>
    <t>32.5a</t>
  </si>
  <si>
    <t>Piena mērce</t>
  </si>
  <si>
    <t>1.4</t>
  </si>
  <si>
    <t>Svaigu burkānu salāti</t>
  </si>
  <si>
    <t>5.diena</t>
  </si>
  <si>
    <t>29.2a</t>
  </si>
  <si>
    <t>0/0.15</t>
  </si>
  <si>
    <t>Kartupeļi,vārīti ar sviestu</t>
  </si>
  <si>
    <t>150/3</t>
  </si>
  <si>
    <t>200/3</t>
  </si>
  <si>
    <t>Ķinas kāpostu salāti</t>
  </si>
  <si>
    <t>Augļi tēja ar cukuru</t>
  </si>
  <si>
    <t>13./0</t>
  </si>
  <si>
    <t>Rīgas Pļavnieku pamatskola</t>
  </si>
  <si>
    <t>8.cov.ned.</t>
  </si>
  <si>
    <t>5-9.klašu</t>
  </si>
  <si>
    <t>skolēniem</t>
  </si>
  <si>
    <t>1.diena</t>
  </si>
  <si>
    <t>31.2a</t>
  </si>
  <si>
    <t>Makaroni ar gaļu un dārzeņiem</t>
  </si>
  <si>
    <t>18.2b</t>
  </si>
  <si>
    <t>0/0.2</t>
  </si>
  <si>
    <t>Sv. kāpostu-burkānu salāti</t>
  </si>
  <si>
    <t>Sīrupa dzēriens</t>
  </si>
  <si>
    <t>1 2 -2 8</t>
  </si>
  <si>
    <t>55 113</t>
  </si>
  <si>
    <t>700-900</t>
  </si>
  <si>
    <t>G6</t>
  </si>
  <si>
    <t>Vistas gaļas kotlete</t>
  </si>
  <si>
    <t>0/0.16</t>
  </si>
  <si>
    <t>Kartupeļi vārīti ar sviest.</t>
  </si>
  <si>
    <t>250/3</t>
  </si>
  <si>
    <t>38.3a</t>
  </si>
  <si>
    <t>Sv.kāpostu-papriku salāti</t>
  </si>
  <si>
    <t>Liepziedu tēja ar cukuru</t>
  </si>
  <si>
    <t>16./0</t>
  </si>
  <si>
    <t>16/0</t>
  </si>
  <si>
    <t>18.3a</t>
  </si>
  <si>
    <t>Cukgaļas stroganovs</t>
  </si>
  <si>
    <t>x1</t>
  </si>
  <si>
    <t>0/0.6</t>
  </si>
  <si>
    <t>P4</t>
  </si>
  <si>
    <t>Rīsi vārīti</t>
  </si>
  <si>
    <t>34.2a</t>
  </si>
  <si>
    <t>Tomātu-krējuma mērce</t>
  </si>
  <si>
    <t>36.3a</t>
  </si>
  <si>
    <t>Ķīnas kāpostu-tomātu salāti</t>
  </si>
  <si>
    <t>Kefīrs/piens</t>
  </si>
  <si>
    <t>27.1a</t>
  </si>
  <si>
    <t>Cūkgaļas dārzeņu sautējums7</t>
  </si>
  <si>
    <t>300/20</t>
  </si>
  <si>
    <t>Augļu tēja ar cukuru</t>
  </si>
  <si>
    <t>L35.1</t>
  </si>
  <si>
    <t>Smalkmaizīte</t>
  </si>
  <si>
    <t>1.3.7</t>
  </si>
  <si>
    <t>45.1a Cūkgaļa sīpolu mērcē</t>
  </si>
  <si>
    <t>Produkta nosaukums</t>
  </si>
  <si>
    <t>Daudzums , g</t>
  </si>
  <si>
    <t>Uzturvielas, g</t>
  </si>
  <si>
    <t>Enerģ. vērt., kcal</t>
  </si>
  <si>
    <t>Bruto</t>
  </si>
  <si>
    <t>Neto</t>
  </si>
  <si>
    <t>Olb.v.</t>
  </si>
  <si>
    <t>Tauki</t>
  </si>
  <si>
    <t>Ogļh.</t>
  </si>
  <si>
    <t>Cūkgaļas lapstiņa</t>
  </si>
  <si>
    <t>Eļļa, rapšu</t>
  </si>
  <si>
    <t>Sīpoli</t>
  </si>
  <si>
    <t>Milti kviešu a/l</t>
  </si>
  <si>
    <t>Krējums saldais 35%</t>
  </si>
  <si>
    <t>Sāls</t>
  </si>
  <si>
    <t>Melnie pipari malti</t>
  </si>
  <si>
    <t>Iznākums</t>
  </si>
  <si>
    <t>-</t>
  </si>
  <si>
    <t>80</t>
  </si>
  <si>
    <t>Pagatavošana:</t>
  </si>
  <si>
    <t>Cūkgaļaslapstiņu sagriež porciju gabalos strinos, ē, pārkaisa ar sāli un pipariem, panē miltos.</t>
  </si>
  <si>
    <t>Sīpolus notīra, noskalo, sagriež, apcep sakarsētā taukvielā +110-+120C.</t>
  </si>
  <si>
    <t>Saldo krējumu  uzkarsē. Sakarsētā taukvielā +150-+160C liek miltos</t>
  </si>
  <si>
    <t>panēto lapstinnu un cep līdz gatavībai no abām pusēm. Saceptās karbonādes</t>
  </si>
  <si>
    <t>kārto plātē, pārliek sīpolus, pārlej ar uzkarsētu saldo krējumu un liek cepeškrāsnī</t>
  </si>
  <si>
    <t>200C grādos un cep 20min.</t>
  </si>
  <si>
    <t>Pasniedz +65 C</t>
  </si>
  <si>
    <t>Gatava ēdiena realizācijas laiks līdz 4 stundām virs +63 C temperatūras.</t>
  </si>
  <si>
    <t>45.2a Vārīti makaroni</t>
  </si>
  <si>
    <t>Makaroni</t>
  </si>
  <si>
    <t>Ūdens</t>
  </si>
  <si>
    <t>•Ūdeni uzvāra, pievieno sāli, eļļu un makaronus. Vāra (98-100 C) 10- 15 min.</t>
  </si>
  <si>
    <t xml:space="preserve">•Briedina 95 C temperatūrā līdz gatavībai. </t>
  </si>
  <si>
    <t>•Ja nepieciešams, makaronus nokāš sietā, pēc tam pārliek traukā.</t>
  </si>
  <si>
    <t>•Pasniedz 65 C temperatūrā.</t>
  </si>
  <si>
    <t>•Gatava ēdiena realizācijas laiks līdz 4 stundām virs +63 C temperatūras.</t>
  </si>
  <si>
    <t>25.1a Vistas gaļas stroganovs</t>
  </si>
  <si>
    <t>Vistas šķiņķi b/ā, b/k</t>
  </si>
  <si>
    <t>Burkāni</t>
  </si>
  <si>
    <t>Krējums, saldais 35%</t>
  </si>
  <si>
    <t>Milti, kviešu a/l</t>
  </si>
  <si>
    <t>Garšvielas bez sāls</t>
  </si>
  <si>
    <t>Burkāniem un sīpoliem veic pirmapstrādi, sīpolus sagriež mazos kubiņos, burkānus sarīvē.</t>
  </si>
  <si>
    <t>Vistas gabaliņus apcep uz pannas +150-+160C kopā ar sagatavotiem sīpoliem un burkāniem.</t>
  </si>
  <si>
    <t>Pievieno verdošu ūdeni (+98 C) un pasautē 3-5 min.</t>
  </si>
  <si>
    <t>Miltus izkarsē uz sausas pannas līdz gaiši brūnai krāsai, atdzesē.</t>
  </si>
  <si>
    <t>Pievieno miltus mērcei, uztumē. Beigās pievieno saldo krējumu, garšvielas un uzvāra.</t>
  </si>
  <si>
    <t>Pasniedz +65C</t>
  </si>
  <si>
    <t>Uzglabā siltummarmītā ne ilgāk kā 4 stundas pie temp. ne zemākas par +63 C.</t>
  </si>
  <si>
    <t>40.2a Cepti vistas šķiņķīši</t>
  </si>
  <si>
    <t>Vistas šķiņķi bez kaula</t>
  </si>
  <si>
    <t>Citroni</t>
  </si>
  <si>
    <t>Cukurs</t>
  </si>
  <si>
    <t>Gaļu attīra no liekajiem saistaudiem, mazgā, nosusina.</t>
  </si>
  <si>
    <t>Gaļu liek traukā, pievieno eļļu, sāli, piparus un citronu sulu, samaisa.</t>
  </si>
  <si>
    <t>Gaļu liek ledusskapī +2-+6 C temperatūrā uz 2 stundām iemarinēties.</t>
  </si>
  <si>
    <t>Cepampannu ieziež ar eļļu, kārto šķiņķīšus un liek cepties konvekcijas krāsnī</t>
  </si>
  <si>
    <t xml:space="preserve">+180-+200C temparatūrā un cep apmēram 30-45 min </t>
  </si>
  <si>
    <t>(pārbaudot gatavību, gaļas krāsai iekšpusē nedrīkst būt sārta, tai jābūt pelēkai).</t>
  </si>
  <si>
    <t xml:space="preserve">Pasniedz karstu, +65C. </t>
  </si>
  <si>
    <t>Uzglabāt siltummarmītā ne ilgāk kā 4 stundas pie temp ne zemākas kā +63 C.</t>
  </si>
  <si>
    <t>32.3a Cūkgaļas šnicele</t>
  </si>
  <si>
    <t>Cūkgaļa, sadalītā</t>
  </si>
  <si>
    <t>Kviešu maize</t>
  </si>
  <si>
    <t>Olas</t>
  </si>
  <si>
    <t>Melnie maltie pipari</t>
  </si>
  <si>
    <t>Rīvmaize</t>
  </si>
  <si>
    <t>60</t>
  </si>
  <si>
    <t>Baltmaizi izmērcē, samaļ</t>
  </si>
  <si>
    <t>*Gaļu samaļ, pievieno samaltus sīpolus un baltmaizi, kā arī olas, ūdeni un garšvielas.</t>
  </si>
  <si>
    <t>*Visas sastāvdaļas samīca viendabīgā masā</t>
  </si>
  <si>
    <t>*No iegūtās masas veido ovālās šniceles, panē rīvmaizē</t>
  </si>
  <si>
    <t xml:space="preserve">*Cep no abām pusēm zeltaini brūnas +150-+160 C. </t>
  </si>
  <si>
    <t>Gatavas šniceles kārto uz cepešpannas un sautē cepeškrāsnī +200 C 5-10 min.</t>
  </si>
  <si>
    <t>Pasniedz ar piedevām +65 C.</t>
  </si>
  <si>
    <t>29.2a  Maltās gaļa saldā krējuma mērcē</t>
  </si>
  <si>
    <t>Cūkgaļa, malšanai</t>
  </si>
  <si>
    <t>Milti kviesu a/l</t>
  </si>
  <si>
    <t>Melnie pipari, malti</t>
  </si>
  <si>
    <t>Krējums saldais, 35%</t>
  </si>
  <si>
    <t>Pētersīļu lapas</t>
  </si>
  <si>
    <t>•Gaļu nomazgā, atcīpslo, sagriež un samaļ..</t>
  </si>
  <si>
    <t>•Sakarsētā eļļāmaisot apcep gaļu, līdz dzeltenbrūnai garoziņai.</t>
  </si>
  <si>
    <t xml:space="preserve">•Burkānus un sīpolus mazgā, nomizo, skalo un sagriež kubiņos, (burkānus var arī sarīvēt). </t>
  </si>
  <si>
    <t>•Uzkarsē eļļu, pievieno sasmalcinātos sīpolus un burkānus un turpina izkarsēt,</t>
  </si>
  <si>
    <t xml:space="preserve">  līdz sīpoli caurspīdīgi, bet burkāni iekrāso eļļu oranžīgu. </t>
  </si>
  <si>
    <t>•Uz sausas pannas maisot izkarsē miltus, līdz tie kļūst iedzelteni.</t>
  </si>
  <si>
    <t>•Visas sastāvdaļas savieno, samaisa un sautē (98 C)10-15 min. Pievieno saldo krējumu, sāli un uzvāra.</t>
  </si>
  <si>
    <t xml:space="preserve">•Pasniedz +65 C temperatūrā. </t>
  </si>
  <si>
    <t>•Gatava ēdiena realizācijas laiks līdz 4 stundām virs +63 C temperatūrā.</t>
  </si>
  <si>
    <t>celakija</t>
  </si>
  <si>
    <t>b/glutMakaroni ar gaļu un dārzeņiem</t>
  </si>
  <si>
    <t xml:space="preserve"> dzēriens</t>
  </si>
  <si>
    <t>Galetes</t>
  </si>
  <si>
    <t xml:space="preserve"> svaigii gurķi</t>
  </si>
  <si>
    <t>bez mērces</t>
  </si>
  <si>
    <t>*9</t>
  </si>
  <si>
    <t>Vārīti vistas šķīņķīši</t>
  </si>
  <si>
    <r>
      <t>C</t>
    </r>
    <r>
      <rPr>
        <b/>
        <u/>
        <sz val="10"/>
        <color indexed="8"/>
        <rFont val="Times New Roman"/>
        <family val="1"/>
      </rPr>
      <t>ū</t>
    </r>
    <r>
      <rPr>
        <b/>
        <sz val="10"/>
        <color indexed="8"/>
        <rFont val="Times New Roman"/>
        <family val="1"/>
      </rPr>
      <t>kgaļas šņicele</t>
    </r>
  </si>
  <si>
    <t>Vārīta gaļa</t>
  </si>
  <si>
    <t>/bglutMakaroni,vārīti</t>
  </si>
  <si>
    <t>bez mērcs</t>
  </si>
  <si>
    <t>i gurķi</t>
  </si>
  <si>
    <t>Aizvietot ar augļiem</t>
  </si>
  <si>
    <t>8.cov ned</t>
  </si>
  <si>
    <t>Maltās gaļa mērcē</t>
  </si>
  <si>
    <t>Griķi, vārīti</t>
  </si>
  <si>
    <t>Cīsiņi, vārīti</t>
  </si>
  <si>
    <t>Rīsi, vārīti</t>
  </si>
  <si>
    <t>Smalkmaizīte ar biezpienu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</si>
</sst>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  <charset val="204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u/>
      <sz val="10"/>
      <color indexed="8"/>
      <name val="Times New Roman"/>
      <family val="1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i/>
      <sz val="10"/>
      <color indexed="10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Arial"/>
      <family val="2"/>
    </font>
    <font>
      <sz val="10"/>
      <color indexed="8"/>
      <name val="Times New Roman"/>
      <family val="1"/>
      <charset val="186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u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</cellStyleXfs>
  <cellXfs count="3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5" fillId="0" borderId="1" xfId="0" applyFont="1" applyBorder="1"/>
    <xf numFmtId="0" fontId="0" fillId="0" borderId="1" xfId="0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5" fillId="0" borderId="4" xfId="0" applyFont="1" applyBorder="1"/>
    <xf numFmtId="0" fontId="6" fillId="0" borderId="3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5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6" fillId="0" borderId="10" xfId="0" applyFont="1" applyBorder="1"/>
    <xf numFmtId="0" fontId="0" fillId="0" borderId="5" xfId="0" applyBorder="1"/>
    <xf numFmtId="0" fontId="0" fillId="0" borderId="14" xfId="0" applyBorder="1"/>
    <xf numFmtId="0" fontId="0" fillId="0" borderId="11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3" fillId="0" borderId="5" xfId="0" applyFont="1" applyBorder="1"/>
    <xf numFmtId="0" fontId="7" fillId="0" borderId="15" xfId="0" applyFont="1" applyBorder="1" applyAlignment="1">
      <alignment horizontal="center"/>
    </xf>
    <xf numFmtId="0" fontId="3" fillId="0" borderId="16" xfId="0" applyFont="1" applyBorder="1"/>
    <xf numFmtId="0" fontId="7" fillId="0" borderId="17" xfId="0" applyFont="1" applyBorder="1"/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19" xfId="0" applyFont="1" applyBorder="1"/>
    <xf numFmtId="0" fontId="7" fillId="0" borderId="20" xfId="0" applyFont="1" applyBorder="1"/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1" applyFont="1" applyBorder="1"/>
    <xf numFmtId="0" fontId="3" fillId="0" borderId="24" xfId="1" applyFont="1" applyBorder="1"/>
    <xf numFmtId="0" fontId="3" fillId="0" borderId="25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9" xfId="2" applyFont="1" applyBorder="1"/>
    <xf numFmtId="0" fontId="3" fillId="0" borderId="21" xfId="2" applyFont="1" applyBorder="1"/>
    <xf numFmtId="0" fontId="3" fillId="0" borderId="22" xfId="2" applyFont="1" applyBorder="1" applyAlignment="1">
      <alignment horizontal="center"/>
    </xf>
    <xf numFmtId="0" fontId="10" fillId="0" borderId="19" xfId="3" applyFont="1" applyBorder="1" applyAlignment="1">
      <alignment horizontal="center"/>
    </xf>
    <xf numFmtId="0" fontId="10" fillId="0" borderId="19" xfId="3" applyFont="1" applyBorder="1"/>
    <xf numFmtId="0" fontId="10" fillId="0" borderId="20" xfId="3" applyFont="1" applyBorder="1"/>
    <xf numFmtId="0" fontId="10" fillId="0" borderId="20" xfId="3" applyFont="1" applyBorder="1" applyAlignment="1">
      <alignment horizontal="center"/>
    </xf>
    <xf numFmtId="0" fontId="10" fillId="0" borderId="21" xfId="3" applyFont="1" applyBorder="1" applyAlignment="1">
      <alignment horizontal="center"/>
    </xf>
    <xf numFmtId="0" fontId="10" fillId="0" borderId="26" xfId="3" applyFont="1" applyBorder="1" applyAlignment="1">
      <alignment horizontal="center"/>
    </xf>
    <xf numFmtId="0" fontId="10" fillId="0" borderId="27" xfId="3" applyFont="1" applyBorder="1"/>
    <xf numFmtId="0" fontId="10" fillId="0" borderId="28" xfId="3" applyFont="1" applyBorder="1"/>
    <xf numFmtId="0" fontId="10" fillId="0" borderId="29" xfId="3" applyFont="1" applyBorder="1" applyAlignment="1">
      <alignment horizontal="center"/>
    </xf>
    <xf numFmtId="0" fontId="10" fillId="0" borderId="30" xfId="3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5" xfId="3" applyFont="1" applyBorder="1" applyAlignment="1">
      <alignment horizontal="center"/>
    </xf>
    <xf numFmtId="0" fontId="10" fillId="0" borderId="11" xfId="3" applyFont="1" applyBorder="1"/>
    <xf numFmtId="0" fontId="10" fillId="0" borderId="14" xfId="3" applyFont="1" applyBorder="1"/>
    <xf numFmtId="0" fontId="3" fillId="0" borderId="14" xfId="2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5" xfId="3" applyFont="1" applyBorder="1"/>
    <xf numFmtId="0" fontId="6" fillId="0" borderId="11" xfId="0" applyFont="1" applyBorder="1"/>
    <xf numFmtId="0" fontId="7" fillId="0" borderId="14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17" fontId="11" fillId="0" borderId="5" xfId="0" applyNumberFormat="1" applyFont="1" applyBorder="1"/>
    <xf numFmtId="0" fontId="11" fillId="0" borderId="11" xfId="0" applyFont="1" applyBorder="1"/>
    <xf numFmtId="0" fontId="11" fillId="0" borderId="5" xfId="0" applyFont="1" applyBorder="1"/>
    <xf numFmtId="0" fontId="11" fillId="0" borderId="10" xfId="0" applyFont="1" applyBorder="1"/>
    <xf numFmtId="0" fontId="12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5" xfId="0" applyFont="1" applyBorder="1"/>
    <xf numFmtId="0" fontId="14" fillId="0" borderId="5" xfId="0" applyFont="1" applyBorder="1"/>
    <xf numFmtId="0" fontId="14" fillId="0" borderId="11" xfId="0" applyFont="1" applyFill="1" applyBorder="1"/>
    <xf numFmtId="0" fontId="14" fillId="0" borderId="10" xfId="0" applyFont="1" applyBorder="1"/>
    <xf numFmtId="0" fontId="12" fillId="0" borderId="10" xfId="0" applyFont="1" applyBorder="1"/>
    <xf numFmtId="0" fontId="10" fillId="0" borderId="22" xfId="3" applyFont="1" applyBorder="1"/>
    <xf numFmtId="0" fontId="10" fillId="0" borderId="21" xfId="3" applyFont="1" applyBorder="1"/>
    <xf numFmtId="0" fontId="10" fillId="0" borderId="22" xfId="3" applyFont="1" applyBorder="1" applyAlignment="1">
      <alignment horizontal="center"/>
    </xf>
    <xf numFmtId="0" fontId="3" fillId="0" borderId="22" xfId="0" applyFont="1" applyBorder="1"/>
    <xf numFmtId="0" fontId="3" fillId="0" borderId="23" xfId="2" applyFont="1" applyBorder="1"/>
    <xf numFmtId="0" fontId="3" fillId="0" borderId="24" xfId="2" applyFont="1" applyBorder="1"/>
    <xf numFmtId="0" fontId="3" fillId="0" borderId="25" xfId="2" applyFont="1" applyBorder="1" applyAlignment="1">
      <alignment horizontal="center"/>
    </xf>
    <xf numFmtId="49" fontId="10" fillId="0" borderId="22" xfId="3" applyNumberFormat="1" applyFont="1" applyBorder="1" applyAlignment="1">
      <alignment horizontal="center"/>
    </xf>
    <xf numFmtId="0" fontId="10" fillId="0" borderId="31" xfId="3" applyFont="1" applyBorder="1"/>
    <xf numFmtId="0" fontId="3" fillId="0" borderId="20" xfId="2" applyFont="1" applyBorder="1"/>
    <xf numFmtId="2" fontId="10" fillId="0" borderId="22" xfId="3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5" fillId="0" borderId="5" xfId="3" applyFont="1" applyBorder="1"/>
    <xf numFmtId="0" fontId="3" fillId="0" borderId="14" xfId="0" applyFont="1" applyBorder="1"/>
    <xf numFmtId="0" fontId="3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11" xfId="0" applyFont="1" applyBorder="1" applyAlignment="1">
      <alignment horizontal="center"/>
    </xf>
    <xf numFmtId="2" fontId="10" fillId="0" borderId="20" xfId="3" applyNumberFormat="1" applyFont="1" applyFill="1" applyBorder="1" applyAlignment="1">
      <alignment horizontal="center" wrapText="1"/>
    </xf>
    <xf numFmtId="2" fontId="10" fillId="0" borderId="22" xfId="3" applyNumberFormat="1" applyFont="1" applyFill="1" applyBorder="1" applyAlignment="1">
      <alignment horizontal="center" wrapText="1"/>
    </xf>
    <xf numFmtId="0" fontId="10" fillId="0" borderId="25" xfId="3" applyFont="1" applyBorder="1" applyAlignment="1">
      <alignment horizontal="center"/>
    </xf>
    <xf numFmtId="0" fontId="3" fillId="0" borderId="22" xfId="2" applyFont="1" applyBorder="1"/>
    <xf numFmtId="0" fontId="3" fillId="0" borderId="9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6" fillId="0" borderId="14" xfId="0" applyFont="1" applyBorder="1"/>
    <xf numFmtId="0" fontId="16" fillId="0" borderId="5" xfId="0" applyFont="1" applyBorder="1"/>
    <xf numFmtId="0" fontId="17" fillId="0" borderId="5" xfId="0" applyFont="1" applyBorder="1" applyAlignment="1">
      <alignment horizontal="center"/>
    </xf>
    <xf numFmtId="0" fontId="16" fillId="0" borderId="10" xfId="0" applyFont="1" applyBorder="1"/>
    <xf numFmtId="0" fontId="16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22" xfId="4" applyFont="1" applyBorder="1" applyAlignment="1">
      <alignment horizontal="center"/>
    </xf>
    <xf numFmtId="0" fontId="10" fillId="0" borderId="19" xfId="4" applyFont="1" applyBorder="1"/>
    <xf numFmtId="0" fontId="10" fillId="0" borderId="21" xfId="4" applyFont="1" applyBorder="1"/>
    <xf numFmtId="0" fontId="10" fillId="0" borderId="20" xfId="4" applyFont="1" applyBorder="1" applyAlignment="1">
      <alignment horizontal="center"/>
    </xf>
    <xf numFmtId="0" fontId="10" fillId="0" borderId="6" xfId="3" applyFont="1" applyBorder="1" applyAlignment="1">
      <alignment horizontal="center"/>
    </xf>
    <xf numFmtId="0" fontId="10" fillId="0" borderId="30" xfId="3" applyFont="1" applyBorder="1"/>
    <xf numFmtId="0" fontId="3" fillId="0" borderId="26" xfId="0" applyFont="1" applyBorder="1" applyAlignment="1">
      <alignment horizontal="center"/>
    </xf>
    <xf numFmtId="0" fontId="19" fillId="0" borderId="5" xfId="3" applyFont="1" applyBorder="1"/>
    <xf numFmtId="0" fontId="20" fillId="0" borderId="14" xfId="3" applyFont="1" applyBorder="1"/>
    <xf numFmtId="0" fontId="9" fillId="0" borderId="14" xfId="3" applyBorder="1"/>
    <xf numFmtId="0" fontId="9" fillId="0" borderId="5" xfId="3" applyBorder="1" applyAlignment="1">
      <alignment horizontal="center"/>
    </xf>
    <xf numFmtId="0" fontId="9" fillId="0" borderId="10" xfId="3" applyBorder="1"/>
    <xf numFmtId="0" fontId="1" fillId="0" borderId="11" xfId="0" applyFont="1" applyBorder="1" applyAlignment="1">
      <alignment horizontal="center"/>
    </xf>
    <xf numFmtId="0" fontId="19" fillId="0" borderId="5" xfId="3" applyFont="1" applyBorder="1" applyAlignment="1">
      <alignment horizontal="center"/>
    </xf>
    <xf numFmtId="0" fontId="19" fillId="0" borderId="14" xfId="3" applyFont="1" applyBorder="1"/>
    <xf numFmtId="0" fontId="10" fillId="0" borderId="10" xfId="3" applyFont="1" applyBorder="1"/>
    <xf numFmtId="0" fontId="3" fillId="0" borderId="10" xfId="0" applyFont="1" applyBorder="1"/>
    <xf numFmtId="0" fontId="21" fillId="0" borderId="14" xfId="3" applyFont="1" applyBorder="1"/>
    <xf numFmtId="0" fontId="17" fillId="0" borderId="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5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3" fillId="0" borderId="25" xfId="0" applyFont="1" applyBorder="1"/>
    <xf numFmtId="0" fontId="3" fillId="0" borderId="34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3" xfId="2" applyFont="1" applyFill="1" applyBorder="1"/>
    <xf numFmtId="0" fontId="3" fillId="0" borderId="23" xfId="0" applyFont="1" applyBorder="1"/>
    <xf numFmtId="0" fontId="3" fillId="0" borderId="20" xfId="0" applyFont="1" applyBorder="1"/>
    <xf numFmtId="0" fontId="19" fillId="0" borderId="22" xfId="3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0" fillId="0" borderId="35" xfId="3" applyFont="1" applyBorder="1" applyAlignment="1">
      <alignment horizontal="center"/>
    </xf>
    <xf numFmtId="0" fontId="19" fillId="0" borderId="19" xfId="3" applyFont="1" applyBorder="1"/>
    <xf numFmtId="0" fontId="19" fillId="0" borderId="21" xfId="3" applyFont="1" applyBorder="1"/>
    <xf numFmtId="0" fontId="19" fillId="0" borderId="35" xfId="3" applyFont="1" applyBorder="1" applyAlignment="1">
      <alignment horizontal="center"/>
    </xf>
    <xf numFmtId="0" fontId="19" fillId="0" borderId="20" xfId="3" applyFont="1" applyBorder="1"/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5" xfId="3" applyBorder="1"/>
    <xf numFmtId="0" fontId="0" fillId="0" borderId="5" xfId="0" applyBorder="1" applyAlignment="1">
      <alignment horizontal="center"/>
    </xf>
    <xf numFmtId="0" fontId="6" fillId="0" borderId="0" xfId="0" applyFont="1"/>
    <xf numFmtId="0" fontId="0" fillId="0" borderId="0" xfId="0" applyBorder="1"/>
    <xf numFmtId="0" fontId="1" fillId="0" borderId="8" xfId="0" applyFont="1" applyBorder="1" applyAlignment="1">
      <alignment horizontal="center"/>
    </xf>
    <xf numFmtId="0" fontId="1" fillId="0" borderId="12" xfId="0" applyFont="1" applyBorder="1"/>
    <xf numFmtId="0" fontId="3" fillId="0" borderId="8" xfId="0" applyFont="1" applyBorder="1" applyAlignment="1">
      <alignment horizontal="center"/>
    </xf>
    <xf numFmtId="0" fontId="22" fillId="0" borderId="16" xfId="1" applyFont="1" applyFill="1" applyBorder="1"/>
    <xf numFmtId="0" fontId="22" fillId="0" borderId="18" xfId="1" applyFont="1" applyBorder="1"/>
    <xf numFmtId="0" fontId="22" fillId="0" borderId="25" xfId="1" applyFont="1" applyBorder="1" applyAlignment="1">
      <alignment horizontal="center"/>
    </xf>
    <xf numFmtId="0" fontId="3" fillId="0" borderId="34" xfId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2" xfId="0" applyFont="1" applyBorder="1" applyAlignment="1"/>
    <xf numFmtId="0" fontId="3" fillId="0" borderId="19" xfId="1" applyFont="1" applyBorder="1"/>
    <xf numFmtId="0" fontId="3" fillId="0" borderId="20" xfId="1" applyFont="1" applyBorder="1" applyAlignment="1">
      <alignment horizontal="center"/>
    </xf>
    <xf numFmtId="0" fontId="3" fillId="0" borderId="20" xfId="0" applyFont="1" applyBorder="1" applyAlignment="1"/>
    <xf numFmtId="0" fontId="3" fillId="0" borderId="20" xfId="1" applyFont="1" applyBorder="1"/>
    <xf numFmtId="0" fontId="3" fillId="0" borderId="22" xfId="1" applyFont="1" applyBorder="1" applyAlignment="1">
      <alignment horizontal="center"/>
    </xf>
    <xf numFmtId="0" fontId="3" fillId="0" borderId="25" xfId="0" applyFont="1" applyBorder="1" applyAlignment="1"/>
    <xf numFmtId="0" fontId="3" fillId="0" borderId="21" xfId="1" applyFont="1" applyBorder="1"/>
    <xf numFmtId="0" fontId="3" fillId="0" borderId="26" xfId="1" applyFont="1" applyBorder="1"/>
    <xf numFmtId="0" fontId="3" fillId="0" borderId="30" xfId="1" applyFont="1" applyBorder="1"/>
    <xf numFmtId="0" fontId="3" fillId="0" borderId="6" xfId="1" applyFont="1" applyBorder="1" applyAlignment="1">
      <alignment horizontal="center"/>
    </xf>
    <xf numFmtId="0" fontId="3" fillId="0" borderId="29" xfId="1" applyFont="1" applyBorder="1"/>
    <xf numFmtId="0" fontId="3" fillId="0" borderId="29" xfId="0" applyFont="1" applyBorder="1" applyAlignment="1"/>
    <xf numFmtId="0" fontId="23" fillId="0" borderId="11" xfId="1" applyFont="1" applyBorder="1"/>
    <xf numFmtId="0" fontId="23" fillId="0" borderId="14" xfId="1" applyFont="1" applyBorder="1"/>
    <xf numFmtId="0" fontId="23" fillId="0" borderId="5" xfId="1" applyFont="1" applyBorder="1" applyAlignment="1">
      <alignment horizontal="center"/>
    </xf>
    <xf numFmtId="0" fontId="23" fillId="0" borderId="10" xfId="1" applyFont="1" applyBorder="1"/>
    <xf numFmtId="0" fontId="3" fillId="0" borderId="10" xfId="0" applyFont="1" applyBorder="1" applyAlignment="1"/>
    <xf numFmtId="0" fontId="24" fillId="0" borderId="7" xfId="1" applyFont="1" applyBorder="1"/>
    <xf numFmtId="0" fontId="24" fillId="0" borderId="0" xfId="1" applyFont="1" applyBorder="1"/>
    <xf numFmtId="0" fontId="24" fillId="0" borderId="8" xfId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7" fontId="25" fillId="0" borderId="5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7" xfId="0" applyFont="1" applyBorder="1"/>
    <xf numFmtId="0" fontId="13" fillId="0" borderId="12" xfId="0" applyFont="1" applyBorder="1"/>
    <xf numFmtId="0" fontId="14" fillId="0" borderId="8" xfId="0" applyFont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2" fillId="0" borderId="10" xfId="0" applyFont="1" applyBorder="1" applyAlignment="1"/>
    <xf numFmtId="0" fontId="24" fillId="0" borderId="14" xfId="1" applyFont="1" applyBorder="1"/>
    <xf numFmtId="0" fontId="24" fillId="0" borderId="5" xfId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4" fillId="0" borderId="10" xfId="1" applyFont="1" applyBorder="1"/>
    <xf numFmtId="0" fontId="0" fillId="0" borderId="10" xfId="0" applyBorder="1" applyAlignment="1"/>
    <xf numFmtId="0" fontId="3" fillId="0" borderId="34" xfId="2" applyFont="1" applyBorder="1"/>
    <xf numFmtId="0" fontId="3" fillId="0" borderId="21" xfId="2" applyFont="1" applyBorder="1" applyAlignment="1">
      <alignment horizontal="center"/>
    </xf>
    <xf numFmtId="0" fontId="26" fillId="0" borderId="31" xfId="3" applyFont="1" applyBorder="1"/>
    <xf numFmtId="0" fontId="27" fillId="0" borderId="20" xfId="2" applyFont="1" applyBorder="1"/>
    <xf numFmtId="0" fontId="27" fillId="0" borderId="22" xfId="0" applyFont="1" applyBorder="1" applyAlignment="1">
      <alignment horizontal="center"/>
    </xf>
    <xf numFmtId="0" fontId="6" fillId="0" borderId="11" xfId="1" applyFont="1" applyBorder="1"/>
    <xf numFmtId="0" fontId="16" fillId="0" borderId="14" xfId="1" applyFont="1" applyBorder="1"/>
    <xf numFmtId="0" fontId="16" fillId="0" borderId="5" xfId="1" applyFont="1" applyBorder="1" applyAlignment="1">
      <alignment horizontal="center"/>
    </xf>
    <xf numFmtId="0" fontId="16" fillId="0" borderId="10" xfId="1" applyFont="1" applyBorder="1" applyAlignment="1">
      <alignment horizontal="center"/>
    </xf>
    <xf numFmtId="0" fontId="16" fillId="0" borderId="10" xfId="1" applyFont="1" applyBorder="1"/>
    <xf numFmtId="0" fontId="3" fillId="0" borderId="9" xfId="0" applyFont="1" applyBorder="1" applyAlignment="1"/>
    <xf numFmtId="0" fontId="3" fillId="0" borderId="16" xfId="1" applyFont="1" applyFill="1" applyBorder="1"/>
    <xf numFmtId="0" fontId="3" fillId="0" borderId="15" xfId="0" applyFont="1" applyBorder="1" applyAlignment="1">
      <alignment horizontal="center"/>
    </xf>
    <xf numFmtId="0" fontId="6" fillId="0" borderId="14" xfId="0" applyFont="1" applyBorder="1"/>
    <xf numFmtId="2" fontId="6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22" fillId="0" borderId="15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5" xfId="2" applyFont="1" applyBorder="1"/>
    <xf numFmtId="0" fontId="3" fillId="0" borderId="11" xfId="1" applyFont="1" applyBorder="1"/>
    <xf numFmtId="0" fontId="3" fillId="0" borderId="14" xfId="1" applyFont="1" applyBorder="1"/>
    <xf numFmtId="0" fontId="3" fillId="0" borderId="5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0" xfId="1" applyFont="1" applyBorder="1"/>
    <xf numFmtId="0" fontId="30" fillId="2" borderId="36" xfId="0" applyFont="1" applyFill="1" applyBorder="1" applyAlignment="1">
      <alignment horizontal="center" vertical="center"/>
    </xf>
    <xf numFmtId="0" fontId="29" fillId="2" borderId="36" xfId="0" applyFont="1" applyFill="1" applyBorder="1" applyAlignment="1">
      <alignment horizontal="left" vertical="center" wrapText="1"/>
    </xf>
    <xf numFmtId="0" fontId="29" fillId="2" borderId="36" xfId="0" applyFont="1" applyFill="1" applyBorder="1" applyAlignment="1">
      <alignment horizontal="center" vertical="center"/>
    </xf>
    <xf numFmtId="2" fontId="29" fillId="2" borderId="36" xfId="0" applyNumberFormat="1" applyFont="1" applyFill="1" applyBorder="1" applyAlignment="1">
      <alignment horizontal="center" vertical="center"/>
    </xf>
    <xf numFmtId="2" fontId="29" fillId="2" borderId="36" xfId="0" applyNumberFormat="1" applyFont="1" applyFill="1" applyBorder="1" applyAlignment="1">
      <alignment horizontal="center" vertical="center" wrapText="1"/>
    </xf>
    <xf numFmtId="0" fontId="29" fillId="2" borderId="37" xfId="0" applyFont="1" applyFill="1" applyBorder="1" applyAlignment="1">
      <alignment horizontal="left" vertical="center" wrapText="1"/>
    </xf>
    <xf numFmtId="0" fontId="29" fillId="2" borderId="37" xfId="0" applyFont="1" applyFill="1" applyBorder="1" applyAlignment="1">
      <alignment horizontal="center" vertical="center"/>
    </xf>
    <xf numFmtId="2" fontId="29" fillId="2" borderId="37" xfId="0" applyNumberFormat="1" applyFont="1" applyFill="1" applyBorder="1" applyAlignment="1">
      <alignment horizontal="center" vertical="center"/>
    </xf>
    <xf numFmtId="2" fontId="29" fillId="2" borderId="37" xfId="0" applyNumberFormat="1" applyFont="1" applyFill="1" applyBorder="1" applyAlignment="1">
      <alignment horizontal="center" vertical="center" wrapText="1"/>
    </xf>
    <xf numFmtId="0" fontId="30" fillId="3" borderId="38" xfId="0" applyFont="1" applyFill="1" applyBorder="1" applyAlignment="1">
      <alignment horizontal="center" vertical="center"/>
    </xf>
    <xf numFmtId="0" fontId="29" fillId="3" borderId="39" xfId="0" applyFont="1" applyFill="1" applyBorder="1" applyAlignment="1">
      <alignment horizontal="center" vertical="center"/>
    </xf>
    <xf numFmtId="49" fontId="30" fillId="3" borderId="39" xfId="0" applyNumberFormat="1" applyFont="1" applyFill="1" applyBorder="1" applyAlignment="1">
      <alignment horizontal="center" vertical="center"/>
    </xf>
    <xf numFmtId="2" fontId="30" fillId="3" borderId="39" xfId="0" applyNumberFormat="1" applyFont="1" applyFill="1" applyBorder="1" applyAlignment="1">
      <alignment horizontal="center" vertical="center"/>
    </xf>
    <xf numFmtId="2" fontId="30" fillId="3" borderId="40" xfId="0" applyNumberFormat="1" applyFont="1" applyFill="1" applyBorder="1" applyAlignment="1">
      <alignment horizontal="center" vertical="center"/>
    </xf>
    <xf numFmtId="0" fontId="29" fillId="0" borderId="0" xfId="0" applyFont="1"/>
    <xf numFmtId="0" fontId="31" fillId="0" borderId="0" xfId="0" applyFont="1" applyAlignment="1"/>
    <xf numFmtId="0" fontId="29" fillId="2" borderId="36" xfId="0" applyFont="1" applyFill="1" applyBorder="1" applyAlignment="1">
      <alignment horizontal="center" vertical="center" wrapText="1"/>
    </xf>
    <xf numFmtId="0" fontId="30" fillId="3" borderId="39" xfId="0" applyFont="1" applyFill="1" applyBorder="1" applyAlignment="1">
      <alignment horizontal="center" vertical="center"/>
    </xf>
    <xf numFmtId="0" fontId="31" fillId="0" borderId="0" xfId="0" applyFont="1"/>
    <xf numFmtId="0" fontId="32" fillId="0" borderId="0" xfId="5"/>
    <xf numFmtId="0" fontId="30" fillId="2" borderId="36" xfId="5" applyFont="1" applyFill="1" applyBorder="1" applyAlignment="1">
      <alignment horizontal="center" vertical="center"/>
    </xf>
    <xf numFmtId="0" fontId="29" fillId="0" borderId="36" xfId="5" applyFont="1" applyBorder="1" applyAlignment="1">
      <alignment vertical="center"/>
    </xf>
    <xf numFmtId="0" fontId="29" fillId="0" borderId="36" xfId="5" applyFont="1" applyBorder="1" applyAlignment="1">
      <alignment horizontal="center" vertical="center"/>
    </xf>
    <xf numFmtId="2" fontId="29" fillId="0" borderId="36" xfId="5" applyNumberFormat="1" applyFont="1" applyBorder="1" applyAlignment="1">
      <alignment horizontal="center" vertical="center"/>
    </xf>
    <xf numFmtId="2" fontId="29" fillId="0" borderId="41" xfId="5" applyNumberFormat="1" applyFont="1" applyFill="1" applyBorder="1" applyAlignment="1">
      <alignment horizontal="center" vertical="center"/>
    </xf>
    <xf numFmtId="2" fontId="29" fillId="0" borderId="0" xfId="5" applyNumberFormat="1" applyFont="1" applyFill="1" applyBorder="1" applyAlignment="1">
      <alignment horizontal="center" vertical="center"/>
    </xf>
    <xf numFmtId="0" fontId="30" fillId="3" borderId="38" xfId="5" applyFont="1" applyFill="1" applyBorder="1" applyAlignment="1">
      <alignment horizontal="center" vertical="center"/>
    </xf>
    <xf numFmtId="0" fontId="29" fillId="3" borderId="39" xfId="5" applyFont="1" applyFill="1" applyBorder="1" applyAlignment="1">
      <alignment horizontal="center" vertical="center"/>
    </xf>
    <xf numFmtId="0" fontId="30" fillId="3" borderId="39" xfId="5" applyFont="1" applyFill="1" applyBorder="1" applyAlignment="1">
      <alignment horizontal="center" vertical="center"/>
    </xf>
    <xf numFmtId="2" fontId="30" fillId="3" borderId="39" xfId="5" applyNumberFormat="1" applyFont="1" applyFill="1" applyBorder="1" applyAlignment="1">
      <alignment horizontal="center" vertical="center"/>
    </xf>
    <xf numFmtId="2" fontId="30" fillId="3" borderId="40" xfId="5" applyNumberFormat="1" applyFont="1" applyFill="1" applyBorder="1" applyAlignment="1">
      <alignment horizontal="center" vertical="center"/>
    </xf>
    <xf numFmtId="0" fontId="31" fillId="0" borderId="0" xfId="5" applyFont="1"/>
    <xf numFmtId="0" fontId="29" fillId="0" borderId="0" xfId="5" applyFont="1"/>
    <xf numFmtId="0" fontId="30" fillId="2" borderId="36" xfId="6" applyFont="1" applyFill="1" applyBorder="1" applyAlignment="1">
      <alignment horizontal="center" vertical="center"/>
    </xf>
    <xf numFmtId="0" fontId="29" fillId="0" borderId="36" xfId="6" applyFont="1" applyBorder="1" applyAlignment="1">
      <alignment vertical="center"/>
    </xf>
    <xf numFmtId="0" fontId="29" fillId="0" borderId="36" xfId="6" applyFont="1" applyBorder="1" applyAlignment="1">
      <alignment horizontal="center" vertical="center"/>
    </xf>
    <xf numFmtId="2" fontId="29" fillId="0" borderId="36" xfId="6" applyNumberFormat="1" applyFont="1" applyBorder="1" applyAlignment="1">
      <alignment horizontal="center" vertical="center"/>
    </xf>
    <xf numFmtId="0" fontId="29" fillId="0" borderId="31" xfId="6" applyFont="1" applyBorder="1" applyAlignment="1">
      <alignment vertical="center"/>
    </xf>
    <xf numFmtId="0" fontId="30" fillId="3" borderId="38" xfId="6" applyFont="1" applyFill="1" applyBorder="1" applyAlignment="1">
      <alignment horizontal="center" vertical="center"/>
    </xf>
    <xf numFmtId="0" fontId="29" fillId="3" borderId="39" xfId="6" applyFont="1" applyFill="1" applyBorder="1" applyAlignment="1">
      <alignment horizontal="center" vertical="center"/>
    </xf>
    <xf numFmtId="0" fontId="30" fillId="3" borderId="39" xfId="6" applyFont="1" applyFill="1" applyBorder="1" applyAlignment="1">
      <alignment horizontal="center" vertical="center"/>
    </xf>
    <xf numFmtId="2" fontId="30" fillId="3" borderId="39" xfId="6" applyNumberFormat="1" applyFont="1" applyFill="1" applyBorder="1" applyAlignment="1">
      <alignment horizontal="center" vertical="center"/>
    </xf>
    <xf numFmtId="2" fontId="30" fillId="3" borderId="40" xfId="6" applyNumberFormat="1" applyFont="1" applyFill="1" applyBorder="1" applyAlignment="1">
      <alignment horizontal="center" vertical="center"/>
    </xf>
    <xf numFmtId="0" fontId="31" fillId="0" borderId="0" xfId="6" applyFont="1"/>
    <xf numFmtId="0" fontId="32" fillId="0" borderId="0" xfId="6"/>
    <xf numFmtId="0" fontId="29" fillId="0" borderId="0" xfId="6" applyFont="1"/>
    <xf numFmtId="0" fontId="29" fillId="0" borderId="0" xfId="6" applyFont="1" applyAlignment="1"/>
    <xf numFmtId="0" fontId="32" fillId="0" borderId="0" xfId="7"/>
    <xf numFmtId="0" fontId="30" fillId="2" borderId="36" xfId="7" applyFont="1" applyFill="1" applyBorder="1" applyAlignment="1">
      <alignment horizontal="center" vertical="center"/>
    </xf>
    <xf numFmtId="0" fontId="29" fillId="2" borderId="36" xfId="7" applyFont="1" applyFill="1" applyBorder="1" applyAlignment="1">
      <alignment horizontal="left" vertical="center" wrapText="1"/>
    </xf>
    <xf numFmtId="0" fontId="29" fillId="2" borderId="36" xfId="7" applyFont="1" applyFill="1" applyBorder="1" applyAlignment="1">
      <alignment horizontal="center" vertical="center"/>
    </xf>
    <xf numFmtId="2" fontId="29" fillId="2" borderId="36" xfId="7" applyNumberFormat="1" applyFont="1" applyFill="1" applyBorder="1" applyAlignment="1">
      <alignment horizontal="center" vertical="center"/>
    </xf>
    <xf numFmtId="2" fontId="29" fillId="2" borderId="36" xfId="7" applyNumberFormat="1" applyFont="1" applyFill="1" applyBorder="1" applyAlignment="1">
      <alignment horizontal="center" vertical="center" wrapText="1"/>
    </xf>
    <xf numFmtId="0" fontId="30" fillId="3" borderId="38" xfId="7" applyFont="1" applyFill="1" applyBorder="1" applyAlignment="1">
      <alignment horizontal="center" vertical="center"/>
    </xf>
    <xf numFmtId="0" fontId="29" fillId="3" borderId="39" xfId="7" applyFont="1" applyFill="1" applyBorder="1" applyAlignment="1">
      <alignment horizontal="center" vertical="center"/>
    </xf>
    <xf numFmtId="49" fontId="30" fillId="3" borderId="39" xfId="7" applyNumberFormat="1" applyFont="1" applyFill="1" applyBorder="1" applyAlignment="1">
      <alignment horizontal="center" vertical="center"/>
    </xf>
    <xf numFmtId="2" fontId="30" fillId="3" borderId="39" xfId="7" applyNumberFormat="1" applyFont="1" applyFill="1" applyBorder="1" applyAlignment="1">
      <alignment horizontal="center" vertical="center"/>
    </xf>
    <xf numFmtId="2" fontId="30" fillId="3" borderId="40" xfId="7" applyNumberFormat="1" applyFont="1" applyFill="1" applyBorder="1" applyAlignment="1">
      <alignment horizontal="center" vertical="center"/>
    </xf>
    <xf numFmtId="0" fontId="31" fillId="0" borderId="0" xfId="7" applyFont="1"/>
    <xf numFmtId="0" fontId="29" fillId="0" borderId="0" xfId="7" applyFont="1"/>
    <xf numFmtId="0" fontId="28" fillId="0" borderId="0" xfId="7" applyFont="1"/>
    <xf numFmtId="0" fontId="29" fillId="0" borderId="0" xfId="7" applyFont="1" applyAlignment="1"/>
    <xf numFmtId="0" fontId="28" fillId="0" borderId="0" xfId="7" applyFont="1" applyAlignment="1"/>
    <xf numFmtId="0" fontId="30" fillId="2" borderId="36" xfId="8" applyFont="1" applyFill="1" applyBorder="1" applyAlignment="1">
      <alignment horizontal="center" vertical="center"/>
    </xf>
    <xf numFmtId="0" fontId="29" fillId="0" borderId="36" xfId="8" applyFont="1" applyBorder="1" applyAlignment="1">
      <alignment vertical="center"/>
    </xf>
    <xf numFmtId="0" fontId="29" fillId="0" borderId="36" xfId="8" applyFont="1" applyBorder="1" applyAlignment="1">
      <alignment horizontal="center" vertical="center"/>
    </xf>
    <xf numFmtId="2" fontId="29" fillId="0" borderId="36" xfId="8" applyNumberFormat="1" applyFont="1" applyBorder="1" applyAlignment="1">
      <alignment horizontal="center" vertical="center"/>
    </xf>
    <xf numFmtId="0" fontId="30" fillId="3" borderId="38" xfId="8" applyFont="1" applyFill="1" applyBorder="1" applyAlignment="1">
      <alignment horizontal="center" vertical="center"/>
    </xf>
    <xf numFmtId="0" fontId="29" fillId="3" borderId="39" xfId="8" applyFont="1" applyFill="1" applyBorder="1" applyAlignment="1">
      <alignment horizontal="center" vertical="center"/>
    </xf>
    <xf numFmtId="0" fontId="30" fillId="3" borderId="39" xfId="8" applyFont="1" applyFill="1" applyBorder="1" applyAlignment="1">
      <alignment horizontal="center" vertical="center"/>
    </xf>
    <xf numFmtId="2" fontId="30" fillId="3" borderId="39" xfId="8" applyNumberFormat="1" applyFont="1" applyFill="1" applyBorder="1" applyAlignment="1">
      <alignment horizontal="center" vertical="center"/>
    </xf>
    <xf numFmtId="2" fontId="30" fillId="3" borderId="40" xfId="8" applyNumberFormat="1" applyFont="1" applyFill="1" applyBorder="1" applyAlignment="1">
      <alignment horizontal="center" vertical="center"/>
    </xf>
    <xf numFmtId="0" fontId="32" fillId="0" borderId="0" xfId="8"/>
    <xf numFmtId="0" fontId="31" fillId="0" borderId="0" xfId="8" applyFont="1"/>
    <xf numFmtId="0" fontId="29" fillId="0" borderId="0" xfId="8" applyFont="1"/>
    <xf numFmtId="0" fontId="29" fillId="0" borderId="0" xfId="8" applyFont="1" applyAlignment="1"/>
    <xf numFmtId="0" fontId="33" fillId="0" borderId="0" xfId="8" applyFont="1"/>
    <xf numFmtId="0" fontId="6" fillId="0" borderId="16" xfId="0" applyFont="1" applyBorder="1"/>
    <xf numFmtId="0" fontId="34" fillId="0" borderId="17" xfId="0" applyFont="1" applyBorder="1"/>
    <xf numFmtId="0" fontId="35" fillId="0" borderId="16" xfId="1" applyFont="1" applyFill="1" applyBorder="1"/>
    <xf numFmtId="0" fontId="35" fillId="0" borderId="18" xfId="1" applyFont="1" applyBorder="1"/>
    <xf numFmtId="0" fontId="6" fillId="0" borderId="19" xfId="2" applyFont="1" applyBorder="1"/>
    <xf numFmtId="0" fontId="6" fillId="0" borderId="21" xfId="2" applyFont="1" applyBorder="1"/>
    <xf numFmtId="0" fontId="21" fillId="0" borderId="21" xfId="3" applyFont="1" applyBorder="1"/>
    <xf numFmtId="0" fontId="21" fillId="0" borderId="19" xfId="4" applyFont="1" applyBorder="1"/>
    <xf numFmtId="0" fontId="21" fillId="0" borderId="21" xfId="4" applyFont="1" applyBorder="1"/>
    <xf numFmtId="0" fontId="21" fillId="0" borderId="31" xfId="3" applyFont="1" applyBorder="1"/>
    <xf numFmtId="0" fontId="6" fillId="0" borderId="20" xfId="2" applyFont="1" applyBorder="1"/>
    <xf numFmtId="0" fontId="6" fillId="0" borderId="22" xfId="0" applyFont="1" applyBorder="1" applyAlignment="1">
      <alignment horizontal="center"/>
    </xf>
    <xf numFmtId="0" fontId="6" fillId="0" borderId="23" xfId="2" applyFont="1" applyBorder="1"/>
    <xf numFmtId="0" fontId="6" fillId="0" borderId="24" xfId="2" applyFont="1" applyBorder="1"/>
    <xf numFmtId="0" fontId="21" fillId="0" borderId="19" xfId="3" applyFont="1" applyBorder="1"/>
    <xf numFmtId="0" fontId="6" fillId="0" borderId="16" xfId="1" applyFont="1" applyFill="1" applyBorder="1"/>
    <xf numFmtId="0" fontId="6" fillId="0" borderId="23" xfId="2" applyFont="1" applyFill="1" applyBorder="1"/>
    <xf numFmtId="0" fontId="3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9" fillId="2" borderId="36" xfId="0" applyFont="1" applyFill="1" applyBorder="1" applyAlignment="1">
      <alignment horizontal="center" vertical="center" wrapText="1"/>
    </xf>
    <xf numFmtId="0" fontId="29" fillId="2" borderId="36" xfId="0" applyFont="1" applyFill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28" fillId="0" borderId="0" xfId="0" applyFont="1" applyBorder="1" applyAlignment="1">
      <alignment horizontal="center"/>
    </xf>
    <xf numFmtId="0" fontId="29" fillId="0" borderId="0" xfId="5" applyFont="1" applyAlignment="1">
      <alignment horizontal="left"/>
    </xf>
    <xf numFmtId="0" fontId="28" fillId="0" borderId="0" xfId="5" applyFont="1" applyBorder="1" applyAlignment="1">
      <alignment horizontal="center"/>
    </xf>
    <xf numFmtId="0" fontId="29" fillId="2" borderId="36" xfId="5" applyFont="1" applyFill="1" applyBorder="1" applyAlignment="1">
      <alignment horizontal="center" vertical="center" wrapText="1"/>
    </xf>
    <xf numFmtId="0" fontId="29" fillId="2" borderId="36" xfId="5" applyFont="1" applyFill="1" applyBorder="1" applyAlignment="1">
      <alignment horizontal="center" vertical="center"/>
    </xf>
    <xf numFmtId="0" fontId="28" fillId="0" borderId="0" xfId="6" applyFont="1" applyBorder="1" applyAlignment="1">
      <alignment horizontal="center"/>
    </xf>
    <xf numFmtId="0" fontId="29" fillId="2" borderId="36" xfId="6" applyFont="1" applyFill="1" applyBorder="1" applyAlignment="1">
      <alignment horizontal="center" vertical="center" wrapText="1"/>
    </xf>
    <xf numFmtId="0" fontId="29" fillId="2" borderId="36" xfId="6" applyFont="1" applyFill="1" applyBorder="1" applyAlignment="1">
      <alignment horizontal="center" vertical="center"/>
    </xf>
    <xf numFmtId="0" fontId="28" fillId="0" borderId="0" xfId="7" applyFont="1" applyBorder="1" applyAlignment="1">
      <alignment horizontal="center"/>
    </xf>
    <xf numFmtId="0" fontId="29" fillId="2" borderId="36" xfId="7" applyFont="1" applyFill="1" applyBorder="1" applyAlignment="1">
      <alignment horizontal="center" vertical="center" wrapText="1"/>
    </xf>
    <xf numFmtId="0" fontId="29" fillId="2" borderId="36" xfId="7" applyFont="1" applyFill="1" applyBorder="1" applyAlignment="1">
      <alignment horizontal="center" vertical="center"/>
    </xf>
    <xf numFmtId="0" fontId="28" fillId="0" borderId="0" xfId="8" applyFont="1" applyBorder="1" applyAlignment="1">
      <alignment horizontal="center"/>
    </xf>
    <xf numFmtId="0" fontId="29" fillId="2" borderId="36" xfId="8" applyFont="1" applyFill="1" applyBorder="1" applyAlignment="1">
      <alignment horizontal="center" vertical="center" wrapText="1"/>
    </xf>
    <xf numFmtId="0" fontId="29" fillId="2" borderId="36" xfId="8" applyFont="1" applyFill="1" applyBorder="1" applyAlignment="1">
      <alignment horizontal="center" vertical="center"/>
    </xf>
  </cellXfs>
  <cellStyles count="9">
    <cellStyle name="Normal" xfId="0" builtinId="0"/>
    <cellStyle name="Normal 2" xfId="2"/>
    <cellStyle name="Normal 2_Puskin 3cov ned" xfId="1"/>
    <cellStyle name="Normal_Sheet1" xfId="3"/>
    <cellStyle name="Normal_Sheet1_Sheet2" xfId="4"/>
    <cellStyle name="Normal_Sheet3 (11)" xfId="7"/>
    <cellStyle name="Normal_Sheet3 (19)" xfId="6"/>
    <cellStyle name="Normal_Sheet3 (4)" xfId="5"/>
    <cellStyle name="Normal_Sheet3 (8)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view="pageBreakPreview" topLeftCell="A31" zoomScaleNormal="100" zoomScaleSheetLayoutView="100" workbookViewId="0">
      <selection activeCell="L30" sqref="L30"/>
    </sheetView>
  </sheetViews>
  <sheetFormatPr defaultRowHeight="15" x14ac:dyDescent="0.25"/>
  <cols>
    <col min="1" max="1" width="7" customWidth="1"/>
    <col min="4" max="4" width="6.28515625" customWidth="1"/>
    <col min="11" max="11" width="7.5703125" customWidth="1"/>
    <col min="14" max="14" width="5.5703125" customWidth="1"/>
  </cols>
  <sheetData>
    <row r="1" spans="1:20" x14ac:dyDescent="0.25">
      <c r="A1" s="1" t="s">
        <v>0</v>
      </c>
      <c r="B1" s="1"/>
      <c r="C1" s="1"/>
      <c r="D1" s="1"/>
      <c r="G1" s="2"/>
      <c r="H1" s="2"/>
      <c r="K1" s="1" t="s">
        <v>0</v>
      </c>
      <c r="L1" s="1"/>
      <c r="M1" s="1"/>
      <c r="N1" s="1"/>
      <c r="P1" s="3"/>
      <c r="Q1" s="2"/>
      <c r="R1" s="2"/>
    </row>
    <row r="2" spans="1:20" x14ac:dyDescent="0.25">
      <c r="A2" s="4" t="s">
        <v>1</v>
      </c>
      <c r="B2" s="4"/>
      <c r="E2" t="s">
        <v>2</v>
      </c>
      <c r="G2" s="2"/>
      <c r="I2" t="s">
        <v>3</v>
      </c>
      <c r="K2" s="4" t="s">
        <v>4</v>
      </c>
      <c r="L2" s="4"/>
      <c r="O2" t="s">
        <v>2</v>
      </c>
      <c r="P2" s="3"/>
      <c r="Q2" s="2"/>
      <c r="S2" t="s">
        <v>3</v>
      </c>
    </row>
    <row r="3" spans="1:20" ht="15.75" thickBot="1" x14ac:dyDescent="0.3">
      <c r="D3" s="165" t="s">
        <v>83</v>
      </c>
      <c r="E3" s="165"/>
      <c r="F3" s="165"/>
      <c r="I3" t="s">
        <v>5</v>
      </c>
      <c r="O3" s="165" t="s">
        <v>83</v>
      </c>
      <c r="P3" s="165"/>
      <c r="Q3" s="165"/>
      <c r="S3" t="s">
        <v>5</v>
      </c>
    </row>
    <row r="4" spans="1:20" ht="15.75" thickBot="1" x14ac:dyDescent="0.3">
      <c r="A4" s="5" t="s">
        <v>6</v>
      </c>
      <c r="B4" s="6" t="s">
        <v>7</v>
      </c>
      <c r="C4" s="7"/>
      <c r="D4" s="5" t="s">
        <v>8</v>
      </c>
      <c r="E4" s="8" t="s">
        <v>9</v>
      </c>
      <c r="F4" s="7" t="s">
        <v>10</v>
      </c>
      <c r="G4" s="7"/>
      <c r="H4" s="9"/>
      <c r="I4" s="10" t="s">
        <v>11</v>
      </c>
      <c r="J4" s="11" t="s">
        <v>12</v>
      </c>
      <c r="K4" s="5" t="s">
        <v>6</v>
      </c>
      <c r="L4" s="6" t="s">
        <v>7</v>
      </c>
      <c r="M4" s="7"/>
      <c r="N4" s="5"/>
      <c r="O4" s="12" t="s">
        <v>9</v>
      </c>
      <c r="P4" s="13" t="s">
        <v>10</v>
      </c>
      <c r="Q4" s="7"/>
      <c r="R4" s="9"/>
      <c r="S4" s="10" t="s">
        <v>11</v>
      </c>
      <c r="T4" s="11" t="s">
        <v>12</v>
      </c>
    </row>
    <row r="5" spans="1:20" ht="15.75" thickBot="1" x14ac:dyDescent="0.3">
      <c r="A5" s="14"/>
      <c r="B5" s="15" t="s">
        <v>13</v>
      </c>
      <c r="C5" s="16"/>
      <c r="D5" s="17"/>
      <c r="E5" s="18" t="s">
        <v>14</v>
      </c>
      <c r="F5" s="19" t="s">
        <v>15</v>
      </c>
      <c r="G5" s="20" t="s">
        <v>16</v>
      </c>
      <c r="H5" s="21" t="s">
        <v>17</v>
      </c>
      <c r="I5" s="22" t="s">
        <v>18</v>
      </c>
      <c r="J5" s="22" t="s">
        <v>19</v>
      </c>
      <c r="K5" s="14"/>
      <c r="L5" s="15" t="s">
        <v>13</v>
      </c>
      <c r="M5" s="16"/>
      <c r="N5" s="18" t="s">
        <v>8</v>
      </c>
      <c r="O5" s="23" t="s">
        <v>14</v>
      </c>
      <c r="P5" s="24" t="s">
        <v>15</v>
      </c>
      <c r="Q5" s="20" t="s">
        <v>16</v>
      </c>
      <c r="R5" s="21" t="s">
        <v>17</v>
      </c>
      <c r="S5" s="22" t="s">
        <v>18</v>
      </c>
      <c r="T5" s="22" t="s">
        <v>19</v>
      </c>
    </row>
    <row r="6" spans="1:20" ht="15.75" thickBot="1" x14ac:dyDescent="0.3">
      <c r="A6" s="25"/>
      <c r="B6" s="20" t="s">
        <v>20</v>
      </c>
      <c r="C6" s="26"/>
      <c r="D6" s="25"/>
      <c r="E6" s="25"/>
      <c r="F6" s="25"/>
      <c r="G6" s="27"/>
      <c r="H6" s="25"/>
      <c r="I6" s="28"/>
      <c r="J6" s="29"/>
      <c r="K6" s="25"/>
      <c r="L6" s="20" t="s">
        <v>20</v>
      </c>
      <c r="M6" s="26"/>
      <c r="N6" s="25"/>
      <c r="O6" s="25"/>
      <c r="P6" s="30"/>
      <c r="Q6" s="27"/>
      <c r="R6" s="25"/>
      <c r="S6" s="28"/>
      <c r="T6" s="28"/>
    </row>
    <row r="7" spans="1:20" x14ac:dyDescent="0.25">
      <c r="A7" s="31" t="s">
        <v>21</v>
      </c>
      <c r="B7" s="32" t="s">
        <v>22</v>
      </c>
      <c r="C7" s="33"/>
      <c r="D7" s="31">
        <v>1.7</v>
      </c>
      <c r="E7" s="34">
        <v>100</v>
      </c>
      <c r="F7" s="31">
        <v>14.37</v>
      </c>
      <c r="G7" s="31">
        <v>20.04</v>
      </c>
      <c r="H7" s="35">
        <v>4.24</v>
      </c>
      <c r="I7" s="35">
        <v>255.43</v>
      </c>
      <c r="J7" s="35" t="s">
        <v>23</v>
      </c>
      <c r="K7" s="31" t="s">
        <v>21</v>
      </c>
      <c r="L7" s="32" t="s">
        <v>22</v>
      </c>
      <c r="M7" s="33"/>
      <c r="N7" s="31">
        <v>1.7</v>
      </c>
      <c r="O7" s="34">
        <v>100</v>
      </c>
      <c r="P7" s="31">
        <v>14.37</v>
      </c>
      <c r="Q7" s="31">
        <v>20.04</v>
      </c>
      <c r="R7" s="35">
        <v>4.24</v>
      </c>
      <c r="S7" s="35">
        <v>255.43</v>
      </c>
      <c r="T7" s="35" t="s">
        <v>23</v>
      </c>
    </row>
    <row r="8" spans="1:20" x14ac:dyDescent="0.25">
      <c r="A8" s="36" t="s">
        <v>24</v>
      </c>
      <c r="B8" s="37" t="s">
        <v>25</v>
      </c>
      <c r="C8" s="38"/>
      <c r="D8" s="39"/>
      <c r="E8" s="40">
        <v>150</v>
      </c>
      <c r="F8" s="41">
        <v>5.1100000000000003</v>
      </c>
      <c r="G8" s="41">
        <v>2.5</v>
      </c>
      <c r="H8" s="39">
        <v>55.45</v>
      </c>
      <c r="I8" s="39">
        <v>268.7</v>
      </c>
      <c r="J8" s="42"/>
      <c r="K8" s="36" t="s">
        <v>24</v>
      </c>
      <c r="L8" s="37" t="s">
        <v>25</v>
      </c>
      <c r="M8" s="38"/>
      <c r="N8" s="39"/>
      <c r="O8" s="40">
        <v>150</v>
      </c>
      <c r="P8" s="41">
        <v>5.1100000000000003</v>
      </c>
      <c r="Q8" s="41">
        <v>2.5</v>
      </c>
      <c r="R8" s="39">
        <v>55.45</v>
      </c>
      <c r="S8" s="39">
        <v>268.7</v>
      </c>
      <c r="T8" s="42"/>
    </row>
    <row r="9" spans="1:20" x14ac:dyDescent="0.25">
      <c r="A9" s="43" t="s">
        <v>26</v>
      </c>
      <c r="B9" s="44" t="s">
        <v>27</v>
      </c>
      <c r="C9" s="45"/>
      <c r="D9" s="46">
        <v>7</v>
      </c>
      <c r="E9" s="47">
        <v>50</v>
      </c>
      <c r="F9" s="43">
        <v>1.0900000000000001</v>
      </c>
      <c r="G9" s="48">
        <v>1.67</v>
      </c>
      <c r="H9" s="43">
        <v>4.6100000000000003</v>
      </c>
      <c r="I9" s="49">
        <f t="shared" ref="I9" si="0">(F9+H9)*4+G9*9</f>
        <v>37.83</v>
      </c>
      <c r="J9" s="50"/>
      <c r="K9" s="43" t="s">
        <v>26</v>
      </c>
      <c r="L9" s="44" t="s">
        <v>27</v>
      </c>
      <c r="M9" s="45"/>
      <c r="N9" s="46">
        <v>7</v>
      </c>
      <c r="O9" s="47">
        <v>50</v>
      </c>
      <c r="P9" s="43">
        <v>1.0900000000000001</v>
      </c>
      <c r="Q9" s="48">
        <v>1.67</v>
      </c>
      <c r="R9" s="43">
        <v>4.6100000000000003</v>
      </c>
      <c r="S9" s="49">
        <f t="shared" ref="S9" si="1">(P9+R9)*4+Q9*9</f>
        <v>37.83</v>
      </c>
      <c r="T9" s="50"/>
    </row>
    <row r="10" spans="1:20" x14ac:dyDescent="0.25">
      <c r="A10" s="43" t="s">
        <v>28</v>
      </c>
      <c r="B10" s="51" t="s">
        <v>29</v>
      </c>
      <c r="C10" s="52"/>
      <c r="D10" s="53"/>
      <c r="E10" s="43">
        <v>200</v>
      </c>
      <c r="F10" s="43"/>
      <c r="G10" s="48"/>
      <c r="H10" s="43">
        <v>20.100000000000001</v>
      </c>
      <c r="I10" s="49">
        <v>80.400000000000006</v>
      </c>
      <c r="J10" s="43" t="s">
        <v>30</v>
      </c>
      <c r="K10" s="43" t="s">
        <v>28</v>
      </c>
      <c r="L10" s="51" t="s">
        <v>29</v>
      </c>
      <c r="M10" s="52"/>
      <c r="N10" s="53"/>
      <c r="O10" s="43">
        <v>200</v>
      </c>
      <c r="P10" s="43"/>
      <c r="Q10" s="48"/>
      <c r="R10" s="43">
        <v>20.100000000000001</v>
      </c>
      <c r="S10" s="49">
        <v>80.400000000000006</v>
      </c>
      <c r="T10" s="43" t="s">
        <v>30</v>
      </c>
    </row>
    <row r="11" spans="1:20" x14ac:dyDescent="0.25">
      <c r="A11" s="43" t="s">
        <v>31</v>
      </c>
      <c r="B11" s="51" t="s">
        <v>32</v>
      </c>
      <c r="C11" s="52"/>
      <c r="D11" s="53">
        <v>1</v>
      </c>
      <c r="E11" s="53">
        <v>30</v>
      </c>
      <c r="F11" s="43">
        <v>2.16</v>
      </c>
      <c r="G11" s="48">
        <v>0.3</v>
      </c>
      <c r="H11" s="43">
        <v>13.53</v>
      </c>
      <c r="I11" s="43">
        <v>65.459999999999994</v>
      </c>
      <c r="J11" s="43"/>
      <c r="K11" s="43" t="s">
        <v>31</v>
      </c>
      <c r="L11" s="51" t="s">
        <v>32</v>
      </c>
      <c r="M11" s="52"/>
      <c r="N11" s="53">
        <v>1</v>
      </c>
      <c r="O11" s="53">
        <v>30</v>
      </c>
      <c r="P11" s="43">
        <v>2.16</v>
      </c>
      <c r="Q11" s="48">
        <v>0.3</v>
      </c>
      <c r="R11" s="43">
        <v>13.53</v>
      </c>
      <c r="S11" s="43">
        <v>65.459999999999994</v>
      </c>
      <c r="T11" s="43"/>
    </row>
    <row r="12" spans="1:20" x14ac:dyDescent="0.25">
      <c r="A12" s="54"/>
      <c r="B12" s="55"/>
      <c r="C12" s="56"/>
      <c r="D12" s="57"/>
      <c r="E12" s="58"/>
      <c r="F12" s="43"/>
      <c r="G12" s="43"/>
      <c r="H12" s="49"/>
      <c r="I12" s="49"/>
      <c r="J12" s="49"/>
      <c r="K12" s="54"/>
      <c r="L12" s="55"/>
      <c r="M12" s="56"/>
      <c r="N12" s="57"/>
      <c r="O12" s="58"/>
      <c r="P12" s="43"/>
      <c r="Q12" s="43"/>
      <c r="R12" s="49"/>
      <c r="S12" s="49"/>
      <c r="T12" s="49"/>
    </row>
    <row r="13" spans="1:20" ht="15.75" thickBot="1" x14ac:dyDescent="0.3">
      <c r="A13" s="59"/>
      <c r="B13" s="60"/>
      <c r="C13" s="61"/>
      <c r="D13" s="62"/>
      <c r="E13" s="63"/>
      <c r="F13" s="64"/>
      <c r="G13" s="64"/>
      <c r="H13" s="65"/>
      <c r="I13" s="49"/>
      <c r="J13" s="66"/>
      <c r="K13" s="59"/>
      <c r="L13" s="60"/>
      <c r="M13" s="61"/>
      <c r="N13" s="62"/>
      <c r="O13" s="63"/>
      <c r="P13" s="64"/>
      <c r="Q13" s="64"/>
      <c r="R13" s="65"/>
      <c r="S13" s="49"/>
      <c r="T13" s="66"/>
    </row>
    <row r="14" spans="1:20" ht="15.75" thickBot="1" x14ac:dyDescent="0.3">
      <c r="A14" s="67"/>
      <c r="B14" s="68"/>
      <c r="C14" s="69"/>
      <c r="D14" s="67"/>
      <c r="E14" s="70"/>
      <c r="F14" s="71">
        <f>SUM(F7:F13)</f>
        <v>22.73</v>
      </c>
      <c r="G14" s="71">
        <f>SUM(G7:G13)</f>
        <v>24.51</v>
      </c>
      <c r="H14" s="72">
        <f>SUM(H7:H13)</f>
        <v>97.93</v>
      </c>
      <c r="I14" s="72">
        <f>SUM(I7:I13)</f>
        <v>707.82</v>
      </c>
      <c r="J14" s="73"/>
      <c r="K14" s="67"/>
      <c r="L14" s="68"/>
      <c r="M14" s="69"/>
      <c r="N14" s="67"/>
      <c r="O14" s="70"/>
      <c r="P14" s="71">
        <f>SUM(P7:P13)</f>
        <v>22.73</v>
      </c>
      <c r="Q14" s="71">
        <f>SUM(Q7:Q13)</f>
        <v>24.51</v>
      </c>
      <c r="R14" s="72">
        <f>SUM(R7:R13)</f>
        <v>97.93</v>
      </c>
      <c r="S14" s="72">
        <f>SUM(S7:S13)</f>
        <v>707.82</v>
      </c>
      <c r="T14" s="73"/>
    </row>
    <row r="15" spans="1:20" ht="15.75" thickBot="1" x14ac:dyDescent="0.3">
      <c r="A15" s="74"/>
      <c r="B15" s="75" t="s">
        <v>33</v>
      </c>
      <c r="C15" s="76"/>
      <c r="D15" s="77"/>
      <c r="E15" s="78" t="s">
        <v>34</v>
      </c>
      <c r="F15" s="79" t="s">
        <v>35</v>
      </c>
      <c r="G15" s="80" t="s">
        <v>36</v>
      </c>
      <c r="H15" s="81" t="s">
        <v>37</v>
      </c>
      <c r="I15" s="82" t="s">
        <v>38</v>
      </c>
      <c r="J15" s="83"/>
      <c r="K15" s="25"/>
      <c r="L15" s="75" t="s">
        <v>33</v>
      </c>
      <c r="M15" s="84"/>
      <c r="N15" s="85"/>
      <c r="O15" s="85"/>
      <c r="P15" s="86" t="s">
        <v>39</v>
      </c>
      <c r="Q15" s="87" t="s">
        <v>40</v>
      </c>
      <c r="R15" s="86" t="s">
        <v>41</v>
      </c>
      <c r="S15" s="88" t="s">
        <v>42</v>
      </c>
      <c r="T15" s="89"/>
    </row>
    <row r="16" spans="1:20" x14ac:dyDescent="0.25">
      <c r="A16" s="90" t="s">
        <v>43</v>
      </c>
      <c r="B16" s="91" t="s">
        <v>44</v>
      </c>
      <c r="C16" s="91"/>
      <c r="D16" s="92">
        <v>1.7</v>
      </c>
      <c r="E16" s="43">
        <v>80</v>
      </c>
      <c r="F16" s="43">
        <v>11.32</v>
      </c>
      <c r="G16" s="48">
        <v>22.61</v>
      </c>
      <c r="H16" s="43">
        <v>5.29</v>
      </c>
      <c r="I16" s="49">
        <v>272.10000000000002</v>
      </c>
      <c r="J16" s="49" t="s">
        <v>45</v>
      </c>
      <c r="K16" s="90" t="s">
        <v>43</v>
      </c>
      <c r="L16" s="91" t="s">
        <v>44</v>
      </c>
      <c r="M16" s="91"/>
      <c r="N16" s="92">
        <v>1.7</v>
      </c>
      <c r="O16" s="43">
        <v>80</v>
      </c>
      <c r="P16" s="43">
        <v>11.32</v>
      </c>
      <c r="Q16" s="48">
        <v>22.61</v>
      </c>
      <c r="R16" s="43">
        <v>5.29</v>
      </c>
      <c r="S16" s="49">
        <v>272.10000000000002</v>
      </c>
      <c r="T16" s="49" t="s">
        <v>45</v>
      </c>
    </row>
    <row r="17" spans="1:20" x14ac:dyDescent="0.25">
      <c r="A17" s="93" t="s">
        <v>46</v>
      </c>
      <c r="B17" s="94" t="s">
        <v>47</v>
      </c>
      <c r="C17" s="95"/>
      <c r="D17" s="96">
        <v>7</v>
      </c>
      <c r="E17" s="49">
        <v>150</v>
      </c>
      <c r="F17" s="43">
        <v>3.09</v>
      </c>
      <c r="G17" s="43">
        <v>0.15</v>
      </c>
      <c r="H17" s="48">
        <v>22.89</v>
      </c>
      <c r="I17" s="43">
        <f>(F17+H17)*4+G17*9</f>
        <v>105.27</v>
      </c>
      <c r="J17" s="49"/>
      <c r="K17" s="93" t="s">
        <v>46</v>
      </c>
      <c r="L17" s="94" t="s">
        <v>47</v>
      </c>
      <c r="M17" s="95"/>
      <c r="N17" s="96">
        <v>7</v>
      </c>
      <c r="O17" s="49">
        <v>200</v>
      </c>
      <c r="P17" s="43">
        <v>4.12</v>
      </c>
      <c r="Q17" s="43">
        <v>0.3</v>
      </c>
      <c r="R17" s="48">
        <v>30.52</v>
      </c>
      <c r="S17" s="43">
        <f>(P17+R17)*4+Q17*9</f>
        <v>141.26</v>
      </c>
      <c r="T17" s="49"/>
    </row>
    <row r="18" spans="1:20" x14ac:dyDescent="0.25">
      <c r="A18" s="97" t="s">
        <v>48</v>
      </c>
      <c r="B18" s="98" t="s">
        <v>49</v>
      </c>
      <c r="C18" s="99"/>
      <c r="D18" s="43"/>
      <c r="E18" s="92">
        <v>50</v>
      </c>
      <c r="F18" s="92">
        <v>0.25</v>
      </c>
      <c r="G18" s="100">
        <v>0</v>
      </c>
      <c r="H18" s="92">
        <v>1.5</v>
      </c>
      <c r="I18" s="92">
        <v>7</v>
      </c>
      <c r="J18" s="49"/>
      <c r="K18" s="97" t="s">
        <v>48</v>
      </c>
      <c r="L18" s="98" t="s">
        <v>49</v>
      </c>
      <c r="M18" s="99"/>
      <c r="N18" s="43"/>
      <c r="O18" s="92">
        <v>50</v>
      </c>
      <c r="P18" s="92">
        <v>0.25</v>
      </c>
      <c r="Q18" s="100">
        <v>0</v>
      </c>
      <c r="R18" s="92">
        <v>1.5</v>
      </c>
      <c r="S18" s="92">
        <v>7</v>
      </c>
      <c r="T18" s="49"/>
    </row>
    <row r="19" spans="1:20" x14ac:dyDescent="0.25">
      <c r="A19" s="43" t="s">
        <v>50</v>
      </c>
      <c r="B19" s="52" t="s">
        <v>51</v>
      </c>
      <c r="C19" s="99"/>
      <c r="D19" s="96"/>
      <c r="E19" s="50">
        <v>200</v>
      </c>
      <c r="F19" s="50">
        <v>0.43</v>
      </c>
      <c r="G19" s="101"/>
      <c r="H19" s="50">
        <v>29.14</v>
      </c>
      <c r="I19" s="49">
        <v>118.28</v>
      </c>
      <c r="J19" s="49" t="s">
        <v>30</v>
      </c>
      <c r="K19" s="43" t="s">
        <v>50</v>
      </c>
      <c r="L19" s="52" t="s">
        <v>51</v>
      </c>
      <c r="M19" s="99"/>
      <c r="N19" s="96"/>
      <c r="O19" s="50">
        <v>200</v>
      </c>
      <c r="P19" s="50">
        <v>0.43</v>
      </c>
      <c r="Q19" s="101"/>
      <c r="R19" s="50">
        <v>29.14</v>
      </c>
      <c r="S19" s="49">
        <v>118.28</v>
      </c>
      <c r="T19" s="49" t="s">
        <v>30</v>
      </c>
    </row>
    <row r="20" spans="1:20" x14ac:dyDescent="0.25">
      <c r="A20" s="50" t="s">
        <v>52</v>
      </c>
      <c r="B20" s="44" t="s">
        <v>53</v>
      </c>
      <c r="C20" s="45"/>
      <c r="D20" s="46">
        <v>7</v>
      </c>
      <c r="E20" s="46">
        <v>45</v>
      </c>
      <c r="F20" s="50">
        <v>4.05</v>
      </c>
      <c r="G20" s="102">
        <v>6.43</v>
      </c>
      <c r="H20" s="50">
        <v>12.46</v>
      </c>
      <c r="I20" s="49">
        <f t="shared" ref="I20" si="2">(F20+H20)*4+G20*9</f>
        <v>123.91</v>
      </c>
      <c r="J20" s="50" t="s">
        <v>54</v>
      </c>
      <c r="K20" s="50" t="s">
        <v>52</v>
      </c>
      <c r="L20" s="44" t="s">
        <v>53</v>
      </c>
      <c r="M20" s="45"/>
      <c r="N20" s="46">
        <v>7</v>
      </c>
      <c r="O20" s="46">
        <v>45</v>
      </c>
      <c r="P20" s="50">
        <v>4.05</v>
      </c>
      <c r="Q20" s="102">
        <v>6.43</v>
      </c>
      <c r="R20" s="50">
        <v>12.46</v>
      </c>
      <c r="S20" s="43">
        <f>(P20+R20)*4+Q20*9</f>
        <v>123.91</v>
      </c>
      <c r="T20" s="50" t="s">
        <v>54</v>
      </c>
    </row>
    <row r="21" spans="1:20" ht="15.75" thickBot="1" x14ac:dyDescent="0.3">
      <c r="A21" s="43" t="s">
        <v>31</v>
      </c>
      <c r="B21" s="51" t="s">
        <v>32</v>
      </c>
      <c r="C21" s="52"/>
      <c r="D21" s="53">
        <v>1</v>
      </c>
      <c r="E21" s="53">
        <v>30</v>
      </c>
      <c r="F21" s="43">
        <v>2.16</v>
      </c>
      <c r="G21" s="48">
        <v>0.3</v>
      </c>
      <c r="H21" s="43">
        <v>13.53</v>
      </c>
      <c r="I21" s="43">
        <v>65.459999999999994</v>
      </c>
      <c r="J21" s="43"/>
      <c r="K21" s="43" t="s">
        <v>31</v>
      </c>
      <c r="L21" s="51" t="s">
        <v>32</v>
      </c>
      <c r="M21" s="52"/>
      <c r="N21" s="53">
        <v>1</v>
      </c>
      <c r="O21" s="53">
        <v>30</v>
      </c>
      <c r="P21" s="43">
        <v>2.16</v>
      </c>
      <c r="Q21" s="48">
        <v>0.3</v>
      </c>
      <c r="R21" s="43">
        <v>13.53</v>
      </c>
      <c r="S21" s="43">
        <v>65.459999999999994</v>
      </c>
      <c r="T21" s="43"/>
    </row>
    <row r="22" spans="1:20" ht="15.75" thickBot="1" x14ac:dyDescent="0.3">
      <c r="A22" s="103"/>
      <c r="B22" s="75" t="s">
        <v>55</v>
      </c>
      <c r="C22" s="104"/>
      <c r="D22" s="105"/>
      <c r="E22" s="73"/>
      <c r="F22" s="106">
        <f>SUM(F16:F21)</f>
        <v>21.3</v>
      </c>
      <c r="G22" s="107">
        <f>SUM(G16:G21)</f>
        <v>29.49</v>
      </c>
      <c r="H22" s="71">
        <f>SUM(H16:H21)</f>
        <v>84.81</v>
      </c>
      <c r="I22" s="72">
        <f>SUM(I16:I21)</f>
        <v>692.02</v>
      </c>
      <c r="J22" s="73"/>
      <c r="K22" s="103"/>
      <c r="L22" s="75" t="s">
        <v>55</v>
      </c>
      <c r="M22" s="104"/>
      <c r="N22" s="105"/>
      <c r="O22" s="73"/>
      <c r="P22" s="106">
        <f>SUM(P16:P21)</f>
        <v>22.330000000000002</v>
      </c>
      <c r="Q22" s="107">
        <f>SUM(Q16:Q21)</f>
        <v>29.64</v>
      </c>
      <c r="R22" s="71">
        <f>SUM(R16:R21)</f>
        <v>92.44</v>
      </c>
      <c r="S22" s="72">
        <f>SUM(S16:S21)</f>
        <v>728.01</v>
      </c>
      <c r="T22" s="73"/>
    </row>
    <row r="23" spans="1:20" x14ac:dyDescent="0.25">
      <c r="A23" s="90" t="s">
        <v>56</v>
      </c>
      <c r="B23" s="55" t="s">
        <v>57</v>
      </c>
      <c r="C23" s="91"/>
      <c r="D23" s="92"/>
      <c r="E23" s="57">
        <v>60</v>
      </c>
      <c r="F23" s="43">
        <v>15.53</v>
      </c>
      <c r="G23" s="48">
        <v>16.77</v>
      </c>
      <c r="H23" s="43">
        <v>0.96</v>
      </c>
      <c r="I23" s="49">
        <v>215.29</v>
      </c>
      <c r="J23" s="49" t="s">
        <v>45</v>
      </c>
      <c r="K23" s="90" t="s">
        <v>56</v>
      </c>
      <c r="L23" s="55" t="s">
        <v>57</v>
      </c>
      <c r="M23" s="91"/>
      <c r="N23" s="92"/>
      <c r="O23" s="57">
        <v>60</v>
      </c>
      <c r="P23" s="43">
        <v>15.53</v>
      </c>
      <c r="Q23" s="48">
        <v>16.77</v>
      </c>
      <c r="R23" s="43">
        <v>0.96</v>
      </c>
      <c r="S23" s="49">
        <v>215.29</v>
      </c>
      <c r="T23" s="49" t="s">
        <v>45</v>
      </c>
    </row>
    <row r="24" spans="1:20" x14ac:dyDescent="0.25">
      <c r="A24" s="43" t="s">
        <v>58</v>
      </c>
      <c r="B24" s="52" t="s">
        <v>232</v>
      </c>
      <c r="C24" s="99"/>
      <c r="D24" s="43"/>
      <c r="E24" s="43">
        <v>100</v>
      </c>
      <c r="F24" s="43">
        <v>6</v>
      </c>
      <c r="G24" s="43">
        <v>2.81</v>
      </c>
      <c r="H24" s="43">
        <v>29.58</v>
      </c>
      <c r="I24" s="108">
        <v>167.58</v>
      </c>
      <c r="J24" s="50"/>
      <c r="K24" s="43" t="s">
        <v>58</v>
      </c>
      <c r="L24" s="52" t="s">
        <v>59</v>
      </c>
      <c r="M24" s="99"/>
      <c r="N24" s="43"/>
      <c r="O24" s="43">
        <v>150</v>
      </c>
      <c r="P24" s="43">
        <v>9</v>
      </c>
      <c r="Q24" s="43">
        <v>4.21</v>
      </c>
      <c r="R24" s="43">
        <v>44.36</v>
      </c>
      <c r="S24" s="109">
        <v>251.33</v>
      </c>
      <c r="T24" s="50"/>
    </row>
    <row r="25" spans="1:20" x14ac:dyDescent="0.25">
      <c r="A25" s="93" t="s">
        <v>60</v>
      </c>
      <c r="B25" s="94" t="s">
        <v>61</v>
      </c>
      <c r="C25" s="95"/>
      <c r="D25" s="96" t="s">
        <v>62</v>
      </c>
      <c r="E25" s="49">
        <v>25</v>
      </c>
      <c r="F25" s="43">
        <v>0.32</v>
      </c>
      <c r="G25" s="48">
        <v>2.78</v>
      </c>
      <c r="H25" s="48">
        <v>1.86</v>
      </c>
      <c r="I25" s="43">
        <f>(F25+H25)*4+G25*9</f>
        <v>33.74</v>
      </c>
      <c r="J25" s="43"/>
      <c r="K25" s="93" t="s">
        <v>60</v>
      </c>
      <c r="L25" s="94" t="s">
        <v>61</v>
      </c>
      <c r="M25" s="95"/>
      <c r="N25" s="96" t="s">
        <v>62</v>
      </c>
      <c r="O25" s="49">
        <v>25</v>
      </c>
      <c r="P25" s="43">
        <v>0.32</v>
      </c>
      <c r="Q25" s="48">
        <v>2.78</v>
      </c>
      <c r="R25" s="48">
        <v>1.86</v>
      </c>
      <c r="S25" s="43">
        <f>(P25+R25)*4+Q25*9</f>
        <v>33.74</v>
      </c>
      <c r="T25" s="43"/>
    </row>
    <row r="26" spans="1:20" x14ac:dyDescent="0.25">
      <c r="A26" s="97" t="s">
        <v>63</v>
      </c>
      <c r="B26" s="98" t="s">
        <v>64</v>
      </c>
      <c r="C26" s="99"/>
      <c r="D26" s="43">
        <v>7</v>
      </c>
      <c r="E26" s="92">
        <v>50</v>
      </c>
      <c r="F26" s="92">
        <v>0.6</v>
      </c>
      <c r="G26" s="100">
        <v>5.2</v>
      </c>
      <c r="H26" s="92">
        <v>3.7</v>
      </c>
      <c r="I26" s="110">
        <v>64</v>
      </c>
      <c r="J26" s="43"/>
      <c r="K26" s="97" t="s">
        <v>63</v>
      </c>
      <c r="L26" s="98" t="s">
        <v>64</v>
      </c>
      <c r="M26" s="99"/>
      <c r="N26" s="43">
        <v>7</v>
      </c>
      <c r="O26" s="92">
        <v>50</v>
      </c>
      <c r="P26" s="92">
        <v>0.6</v>
      </c>
      <c r="Q26" s="100">
        <v>5.2</v>
      </c>
      <c r="R26" s="92">
        <v>3.7</v>
      </c>
      <c r="S26" s="110">
        <v>64</v>
      </c>
      <c r="T26" s="43"/>
    </row>
    <row r="27" spans="1:20" x14ac:dyDescent="0.25">
      <c r="A27" s="93" t="s">
        <v>31</v>
      </c>
      <c r="B27" s="51" t="s">
        <v>32</v>
      </c>
      <c r="C27" s="52"/>
      <c r="D27" s="111">
        <v>1</v>
      </c>
      <c r="E27" s="53">
        <v>30</v>
      </c>
      <c r="F27" s="43">
        <v>2.16</v>
      </c>
      <c r="G27" s="48">
        <v>0.3</v>
      </c>
      <c r="H27" s="43">
        <v>13.53</v>
      </c>
      <c r="I27" s="43">
        <v>65.459999999999994</v>
      </c>
      <c r="K27" s="93" t="s">
        <v>31</v>
      </c>
      <c r="L27" s="51" t="s">
        <v>32</v>
      </c>
      <c r="M27" s="52"/>
      <c r="N27" s="111">
        <v>1</v>
      </c>
      <c r="O27" s="53">
        <v>30</v>
      </c>
      <c r="P27" s="43">
        <v>2.16</v>
      </c>
      <c r="Q27" s="48">
        <v>0.3</v>
      </c>
      <c r="R27" s="43">
        <v>13.53</v>
      </c>
      <c r="S27" s="43">
        <v>65.459999999999994</v>
      </c>
    </row>
    <row r="28" spans="1:20" x14ac:dyDescent="0.25">
      <c r="A28" s="93" t="s">
        <v>28</v>
      </c>
      <c r="B28" s="51" t="s">
        <v>29</v>
      </c>
      <c r="C28" s="52"/>
      <c r="D28" s="111"/>
      <c r="E28" s="43">
        <v>200</v>
      </c>
      <c r="F28" s="43"/>
      <c r="G28" s="37"/>
      <c r="H28" s="43">
        <v>20.100000000000001</v>
      </c>
      <c r="I28" s="49">
        <v>80.400000000000006</v>
      </c>
      <c r="J28" s="43" t="s">
        <v>30</v>
      </c>
      <c r="K28" s="93" t="s">
        <v>28</v>
      </c>
      <c r="L28" s="51" t="s">
        <v>29</v>
      </c>
      <c r="M28" s="52"/>
      <c r="N28" s="111"/>
      <c r="O28" s="43">
        <v>200</v>
      </c>
      <c r="P28" s="43"/>
      <c r="Q28" s="37"/>
      <c r="R28" s="43">
        <v>20.100000000000001</v>
      </c>
      <c r="S28" s="49">
        <v>80.400000000000006</v>
      </c>
      <c r="T28" s="43" t="s">
        <v>30</v>
      </c>
    </row>
    <row r="29" spans="1:20" ht="15.75" thickBot="1" x14ac:dyDescent="0.3">
      <c r="A29" s="112"/>
      <c r="B29" s="113"/>
      <c r="C29" s="114"/>
      <c r="D29" s="112"/>
      <c r="E29" s="112"/>
      <c r="F29" s="112"/>
      <c r="G29" s="113"/>
      <c r="H29" s="112"/>
      <c r="I29" s="43"/>
      <c r="J29" s="115"/>
      <c r="K29" s="115"/>
      <c r="L29" s="113"/>
      <c r="M29" s="114"/>
      <c r="N29" s="115"/>
      <c r="O29" s="112"/>
      <c r="P29" s="115"/>
      <c r="Q29" s="116"/>
      <c r="R29" s="115"/>
      <c r="S29" s="117"/>
      <c r="T29" s="115"/>
    </row>
    <row r="30" spans="1:20" ht="15.75" thickBot="1" x14ac:dyDescent="0.3">
      <c r="A30" s="30"/>
      <c r="B30" s="75" t="s">
        <v>65</v>
      </c>
      <c r="C30" s="118"/>
      <c r="D30" s="119"/>
      <c r="E30" s="119"/>
      <c r="F30" s="106">
        <f>SUM(F23:F29)</f>
        <v>24.610000000000003</v>
      </c>
      <c r="G30" s="75">
        <f>SUM(G23:G29)</f>
        <v>27.86</v>
      </c>
      <c r="H30" s="106">
        <f>SUM(H23:H29)</f>
        <v>69.73</v>
      </c>
      <c r="I30" s="106">
        <f>SUM(I23:I29)</f>
        <v>626.47</v>
      </c>
      <c r="J30" s="120"/>
      <c r="K30" s="105"/>
      <c r="L30" s="75" t="s">
        <v>65</v>
      </c>
      <c r="M30" s="121"/>
      <c r="N30" s="122"/>
      <c r="O30" s="119"/>
      <c r="P30" s="71">
        <f>SUM(P23:P29)</f>
        <v>27.610000000000003</v>
      </c>
      <c r="Q30" s="107">
        <f>SUM(Q23:Q29)</f>
        <v>29.26</v>
      </c>
      <c r="R30" s="71">
        <f>SUM(R23:R29)</f>
        <v>84.509999999999991</v>
      </c>
      <c r="S30" s="123">
        <f>SUM(S23:S29)</f>
        <v>710.22</v>
      </c>
      <c r="T30" s="120"/>
    </row>
    <row r="31" spans="1:20" x14ac:dyDescent="0.25">
      <c r="A31" s="124" t="s">
        <v>66</v>
      </c>
      <c r="B31" s="125" t="s">
        <v>67</v>
      </c>
      <c r="C31" s="126"/>
      <c r="D31" s="124">
        <v>1.3</v>
      </c>
      <c r="E31" s="127">
        <v>60</v>
      </c>
      <c r="F31" s="43">
        <v>9.4499999999999993</v>
      </c>
      <c r="G31" s="48">
        <v>14.27</v>
      </c>
      <c r="H31" s="43">
        <v>8.1300000000000008</v>
      </c>
      <c r="I31" s="49">
        <v>209.06</v>
      </c>
      <c r="J31" s="43" t="s">
        <v>45</v>
      </c>
      <c r="K31" s="124" t="s">
        <v>66</v>
      </c>
      <c r="L31" s="125" t="s">
        <v>67</v>
      </c>
      <c r="M31" s="126"/>
      <c r="N31" s="124">
        <v>1.3</v>
      </c>
      <c r="O31" s="127">
        <v>60</v>
      </c>
      <c r="P31" s="43">
        <v>9.4499999999999993</v>
      </c>
      <c r="Q31" s="48">
        <v>14.27</v>
      </c>
      <c r="R31" s="43">
        <v>8.1300000000000008</v>
      </c>
      <c r="S31" s="49">
        <v>209.06</v>
      </c>
      <c r="T31" s="43" t="s">
        <v>45</v>
      </c>
    </row>
    <row r="32" spans="1:20" x14ac:dyDescent="0.25">
      <c r="A32" s="43" t="s">
        <v>68</v>
      </c>
      <c r="B32" s="94" t="s">
        <v>69</v>
      </c>
      <c r="C32" s="95"/>
      <c r="D32" s="96">
        <v>1</v>
      </c>
      <c r="E32" s="49">
        <v>150</v>
      </c>
      <c r="F32" s="43">
        <v>6.25</v>
      </c>
      <c r="G32" s="43">
        <v>2.52</v>
      </c>
      <c r="H32" s="48">
        <v>41.84</v>
      </c>
      <c r="I32" s="43">
        <v>215.04</v>
      </c>
      <c r="J32" s="43"/>
      <c r="K32" s="43" t="s">
        <v>68</v>
      </c>
      <c r="L32" s="94" t="s">
        <v>69</v>
      </c>
      <c r="M32" s="95"/>
      <c r="N32" s="96">
        <v>1</v>
      </c>
      <c r="O32" s="49">
        <v>200</v>
      </c>
      <c r="P32" s="43">
        <v>8.33</v>
      </c>
      <c r="Q32" s="43">
        <v>3.36</v>
      </c>
      <c r="R32" s="48">
        <v>55.79</v>
      </c>
      <c r="S32" s="43">
        <f>(P32+R32)*4+Q32*9</f>
        <v>286.72000000000003</v>
      </c>
      <c r="T32" s="43"/>
    </row>
    <row r="33" spans="1:20" x14ac:dyDescent="0.25">
      <c r="A33" s="43" t="s">
        <v>70</v>
      </c>
      <c r="B33" s="94" t="s">
        <v>71</v>
      </c>
      <c r="C33" s="95"/>
      <c r="D33" s="96">
        <v>1.7</v>
      </c>
      <c r="E33" s="49">
        <v>50</v>
      </c>
      <c r="F33" s="43">
        <v>1.26</v>
      </c>
      <c r="G33" s="48">
        <v>2.29</v>
      </c>
      <c r="H33" s="48">
        <v>4.18</v>
      </c>
      <c r="I33" s="43">
        <v>42.38</v>
      </c>
      <c r="J33" s="49"/>
      <c r="K33" s="43" t="s">
        <v>70</v>
      </c>
      <c r="L33" s="94" t="s">
        <v>71</v>
      </c>
      <c r="M33" s="95"/>
      <c r="N33" s="96">
        <v>1.7</v>
      </c>
      <c r="O33" s="49">
        <v>50</v>
      </c>
      <c r="P33" s="43">
        <v>1.26</v>
      </c>
      <c r="Q33" s="48">
        <v>2.29</v>
      </c>
      <c r="R33" s="48">
        <v>4.18</v>
      </c>
      <c r="S33" s="43">
        <v>42.38</v>
      </c>
      <c r="T33" s="49"/>
    </row>
    <row r="34" spans="1:20" x14ac:dyDescent="0.25">
      <c r="A34" s="97" t="s">
        <v>72</v>
      </c>
      <c r="B34" s="98" t="s">
        <v>73</v>
      </c>
      <c r="C34" s="99"/>
      <c r="D34" s="43"/>
      <c r="E34" s="92">
        <v>50</v>
      </c>
      <c r="F34" s="92">
        <v>0.59</v>
      </c>
      <c r="G34" s="100">
        <v>2.54</v>
      </c>
      <c r="H34" s="92">
        <v>5.74</v>
      </c>
      <c r="I34" s="92">
        <v>48.18</v>
      </c>
      <c r="J34" s="50"/>
      <c r="K34" s="97" t="s">
        <v>72</v>
      </c>
      <c r="L34" s="98" t="s">
        <v>73</v>
      </c>
      <c r="M34" s="99"/>
      <c r="N34" s="43"/>
      <c r="O34" s="92">
        <v>50</v>
      </c>
      <c r="P34" s="92">
        <v>0.59</v>
      </c>
      <c r="Q34" s="100">
        <v>2.54</v>
      </c>
      <c r="R34" s="92">
        <v>5.74</v>
      </c>
      <c r="S34" s="92">
        <v>48.18</v>
      </c>
      <c r="T34" s="50"/>
    </row>
    <row r="35" spans="1:20" x14ac:dyDescent="0.25">
      <c r="A35" s="43">
        <v>6.5</v>
      </c>
      <c r="B35" s="44" t="s">
        <v>117</v>
      </c>
      <c r="C35" s="45"/>
      <c r="D35" s="46">
        <v>7</v>
      </c>
      <c r="E35" s="173">
        <v>200</v>
      </c>
      <c r="F35" s="43">
        <v>6</v>
      </c>
      <c r="G35" s="48">
        <v>4</v>
      </c>
      <c r="H35" s="43">
        <v>9</v>
      </c>
      <c r="I35" s="49">
        <f>(F35+H35)*4+G35*9</f>
        <v>96</v>
      </c>
      <c r="J35" s="49"/>
      <c r="K35" s="43">
        <v>6.5</v>
      </c>
      <c r="L35" s="44" t="s">
        <v>117</v>
      </c>
      <c r="M35" s="45"/>
      <c r="N35" s="46">
        <v>7</v>
      </c>
      <c r="O35" s="173">
        <v>200</v>
      </c>
      <c r="P35" s="43">
        <v>6</v>
      </c>
      <c r="Q35" s="48">
        <v>4</v>
      </c>
      <c r="R35" s="43">
        <v>9</v>
      </c>
      <c r="S35" s="49">
        <f>(P35+R35)*4+Q35*9</f>
        <v>96</v>
      </c>
      <c r="T35" s="49"/>
    </row>
    <row r="36" spans="1:20" ht="15.75" thickBot="1" x14ac:dyDescent="0.3">
      <c r="A36" s="128"/>
      <c r="B36" s="129" t="s">
        <v>32</v>
      </c>
      <c r="C36" s="129"/>
      <c r="D36" s="128">
        <v>1</v>
      </c>
      <c r="E36" s="62">
        <v>30</v>
      </c>
      <c r="F36" s="64">
        <v>2.16</v>
      </c>
      <c r="G36" s="130">
        <v>0.3</v>
      </c>
      <c r="H36" s="64">
        <v>13.53</v>
      </c>
      <c r="I36" s="49">
        <f>(F36+H36)*4+G36*9</f>
        <v>65.459999999999994</v>
      </c>
      <c r="J36" s="65"/>
      <c r="K36" s="128"/>
      <c r="L36" s="129" t="s">
        <v>32</v>
      </c>
      <c r="M36" s="129"/>
      <c r="N36" s="128">
        <v>1</v>
      </c>
      <c r="O36" s="62">
        <v>30</v>
      </c>
      <c r="P36" s="64">
        <v>2.16</v>
      </c>
      <c r="Q36" s="130">
        <v>0.3</v>
      </c>
      <c r="R36" s="64">
        <v>13.53</v>
      </c>
      <c r="S36" s="49">
        <f>(P36+R36)*4+Q36*9</f>
        <v>65.459999999999994</v>
      </c>
      <c r="T36" s="65"/>
    </row>
    <row r="37" spans="1:20" ht="15.75" thickBot="1" x14ac:dyDescent="0.3">
      <c r="A37" s="131"/>
      <c r="B37" s="132"/>
      <c r="C37" s="133"/>
      <c r="D37" s="134"/>
      <c r="E37" s="135"/>
      <c r="F37" s="11">
        <f>SUM(F31:F36)</f>
        <v>25.71</v>
      </c>
      <c r="G37" s="136">
        <f>SUM(G31:G36)</f>
        <v>25.919999999999998</v>
      </c>
      <c r="H37" s="11">
        <f>SUM(H31:H36)</f>
        <v>82.420000000000016</v>
      </c>
      <c r="I37" s="19">
        <f>SUM(I31:I36)</f>
        <v>676.12</v>
      </c>
      <c r="J37" s="29"/>
      <c r="K37" s="137"/>
      <c r="L37" s="132"/>
      <c r="M37" s="138"/>
      <c r="N37" s="137"/>
      <c r="O37" s="139"/>
      <c r="P37" s="107">
        <f>SUM(P31:P36)</f>
        <v>27.790000000000003</v>
      </c>
      <c r="Q37" s="107">
        <f>SUM(Q31:Q36)</f>
        <v>26.759999999999998</v>
      </c>
      <c r="R37" s="71">
        <f>SUM(R31:R36)</f>
        <v>96.36999999999999</v>
      </c>
      <c r="S37" s="71">
        <f>SUM(S31:S36)</f>
        <v>747.80000000000007</v>
      </c>
      <c r="T37" s="140"/>
    </row>
    <row r="38" spans="1:20" ht="15.75" thickBot="1" x14ac:dyDescent="0.3">
      <c r="A38" s="74"/>
      <c r="B38" s="141" t="s">
        <v>74</v>
      </c>
      <c r="C38" s="69"/>
      <c r="D38" s="142"/>
      <c r="E38" s="143"/>
      <c r="F38" s="144"/>
      <c r="G38" s="145"/>
      <c r="H38" s="144"/>
      <c r="I38" s="146"/>
      <c r="J38" s="147"/>
      <c r="K38" s="67"/>
      <c r="L38" s="141" t="s">
        <v>74</v>
      </c>
      <c r="M38" s="69"/>
      <c r="N38" s="142"/>
      <c r="O38" s="143"/>
      <c r="P38" s="144"/>
      <c r="Q38" s="145"/>
      <c r="R38" s="144"/>
      <c r="S38" s="144"/>
      <c r="T38" s="147"/>
    </row>
    <row r="39" spans="1:20" x14ac:dyDescent="0.25">
      <c r="A39" s="148" t="s">
        <v>75</v>
      </c>
      <c r="B39" s="94" t="s">
        <v>231</v>
      </c>
      <c r="C39" s="95"/>
      <c r="D39" s="96">
        <v>1.7</v>
      </c>
      <c r="E39" s="50">
        <v>100</v>
      </c>
      <c r="F39" s="50">
        <v>9.98</v>
      </c>
      <c r="G39" s="102">
        <v>20.34</v>
      </c>
      <c r="H39" s="50">
        <v>5.54</v>
      </c>
      <c r="I39" s="49">
        <v>256.63</v>
      </c>
      <c r="J39" s="149" t="s">
        <v>76</v>
      </c>
      <c r="K39" s="148" t="s">
        <v>75</v>
      </c>
      <c r="L39" s="94" t="s">
        <v>231</v>
      </c>
      <c r="M39" s="95"/>
      <c r="N39" s="96">
        <v>1.7</v>
      </c>
      <c r="O39" s="50">
        <v>100</v>
      </c>
      <c r="P39" s="50">
        <v>9.98</v>
      </c>
      <c r="Q39" s="102">
        <v>20.34</v>
      </c>
      <c r="R39" s="50">
        <v>5.54</v>
      </c>
      <c r="S39" s="49">
        <v>256.63</v>
      </c>
      <c r="T39" s="149" t="s">
        <v>76</v>
      </c>
    </row>
    <row r="40" spans="1:20" x14ac:dyDescent="0.25">
      <c r="A40" s="93" t="s">
        <v>46</v>
      </c>
      <c r="B40" s="94" t="s">
        <v>77</v>
      </c>
      <c r="C40" s="95"/>
      <c r="D40" s="96">
        <v>7</v>
      </c>
      <c r="E40" s="49" t="s">
        <v>78</v>
      </c>
      <c r="F40" s="43">
        <v>3.11</v>
      </c>
      <c r="G40" s="43">
        <v>2.63</v>
      </c>
      <c r="H40" s="48">
        <v>22.91</v>
      </c>
      <c r="I40" s="43">
        <f>(F40+H40)*4+G40*9</f>
        <v>127.75</v>
      </c>
      <c r="J40" s="49"/>
      <c r="K40" s="93" t="s">
        <v>46</v>
      </c>
      <c r="L40" s="94" t="s">
        <v>77</v>
      </c>
      <c r="M40" s="95"/>
      <c r="N40" s="96">
        <v>7</v>
      </c>
      <c r="O40" s="49" t="s">
        <v>79</v>
      </c>
      <c r="P40" s="43">
        <v>4.1399999999999997</v>
      </c>
      <c r="Q40" s="43">
        <v>2.78</v>
      </c>
      <c r="R40" s="48">
        <v>30.54</v>
      </c>
      <c r="S40" s="43">
        <f>(P40+R40)*4+Q40*9</f>
        <v>163.74</v>
      </c>
      <c r="T40" s="49"/>
    </row>
    <row r="41" spans="1:20" x14ac:dyDescent="0.25">
      <c r="A41" s="92">
        <v>36.299999999999997</v>
      </c>
      <c r="B41" s="55" t="s">
        <v>80</v>
      </c>
      <c r="C41" s="91"/>
      <c r="D41" s="92"/>
      <c r="E41" s="57">
        <v>75</v>
      </c>
      <c r="F41" s="43">
        <v>2.2400000000000002</v>
      </c>
      <c r="G41" s="48">
        <v>4.2</v>
      </c>
      <c r="H41" s="48">
        <v>2.89</v>
      </c>
      <c r="I41" s="43">
        <f>(F41+H41)*4+G41*9</f>
        <v>58.320000000000007</v>
      </c>
      <c r="J41" s="43"/>
      <c r="K41" s="92">
        <v>36.299999999999997</v>
      </c>
      <c r="L41" s="55" t="s">
        <v>80</v>
      </c>
      <c r="M41" s="91"/>
      <c r="N41" s="92"/>
      <c r="O41" s="57">
        <v>75</v>
      </c>
      <c r="P41" s="43">
        <v>2.2400000000000002</v>
      </c>
      <c r="Q41" s="48">
        <v>4.2</v>
      </c>
      <c r="R41" s="48">
        <v>2.89</v>
      </c>
      <c r="S41" s="43">
        <f>(P41+R41)*4+Q41*9</f>
        <v>58.320000000000007</v>
      </c>
      <c r="T41" s="43"/>
    </row>
    <row r="42" spans="1:20" x14ac:dyDescent="0.25">
      <c r="A42" s="148" t="s">
        <v>28</v>
      </c>
      <c r="B42" s="51" t="s">
        <v>81</v>
      </c>
      <c r="C42" s="52"/>
      <c r="D42" s="96"/>
      <c r="E42" s="49">
        <v>200</v>
      </c>
      <c r="F42" s="43"/>
      <c r="G42" s="150"/>
      <c r="H42" s="48">
        <v>12.99</v>
      </c>
      <c r="I42" s="43">
        <v>51.96</v>
      </c>
      <c r="J42" s="49" t="s">
        <v>82</v>
      </c>
      <c r="K42" s="148" t="s">
        <v>28</v>
      </c>
      <c r="L42" s="51" t="s">
        <v>81</v>
      </c>
      <c r="M42" s="52"/>
      <c r="N42" s="96"/>
      <c r="O42" s="49">
        <v>200</v>
      </c>
      <c r="P42" s="43"/>
      <c r="Q42" s="150"/>
      <c r="R42" s="48">
        <v>12.99</v>
      </c>
      <c r="S42" s="43">
        <v>51.96</v>
      </c>
      <c r="T42" s="49" t="s">
        <v>82</v>
      </c>
    </row>
    <row r="43" spans="1:20" x14ac:dyDescent="0.25">
      <c r="A43" s="90"/>
      <c r="B43" s="91" t="s">
        <v>32</v>
      </c>
      <c r="C43" s="91"/>
      <c r="D43" s="92">
        <v>1</v>
      </c>
      <c r="E43" s="49">
        <v>30</v>
      </c>
      <c r="F43" s="43">
        <v>2.16</v>
      </c>
      <c r="G43" s="150">
        <v>0.3</v>
      </c>
      <c r="H43" s="48">
        <v>13.53</v>
      </c>
      <c r="I43" s="43">
        <v>65.459999999999994</v>
      </c>
      <c r="J43" s="49"/>
      <c r="K43" s="90"/>
      <c r="L43" s="91" t="s">
        <v>32</v>
      </c>
      <c r="M43" s="91"/>
      <c r="N43" s="92">
        <v>1</v>
      </c>
      <c r="O43" s="49">
        <v>50</v>
      </c>
      <c r="P43" s="43">
        <v>3.6</v>
      </c>
      <c r="Q43" s="150">
        <v>0.5</v>
      </c>
      <c r="R43" s="48">
        <v>22.55</v>
      </c>
      <c r="S43" s="43">
        <f>(P43+R43)*4+Q43*9</f>
        <v>109.10000000000001</v>
      </c>
      <c r="T43" s="49"/>
    </row>
    <row r="44" spans="1:20" x14ac:dyDescent="0.25">
      <c r="A44" s="148"/>
      <c r="B44" s="151"/>
      <c r="C44" s="95"/>
      <c r="D44" s="96"/>
      <c r="E44" s="96"/>
      <c r="F44" s="148"/>
      <c r="G44" s="152"/>
      <c r="H44" s="148"/>
      <c r="I44" s="153"/>
      <c r="J44" s="49"/>
      <c r="K44" s="50"/>
      <c r="L44" s="151"/>
      <c r="M44" s="95"/>
      <c r="N44" s="96"/>
      <c r="O44" s="96"/>
      <c r="P44" s="50"/>
      <c r="Q44" s="102"/>
      <c r="R44" s="50"/>
      <c r="S44" s="49"/>
      <c r="T44" s="49"/>
    </row>
    <row r="45" spans="1:20" x14ac:dyDescent="0.25">
      <c r="A45" s="90"/>
      <c r="B45" s="91"/>
      <c r="C45" s="91"/>
      <c r="D45" s="92"/>
      <c r="E45" s="49"/>
      <c r="F45" s="43"/>
      <c r="G45" s="150"/>
      <c r="H45" s="48"/>
      <c r="I45" s="43"/>
      <c r="J45" s="49"/>
      <c r="K45" s="154"/>
      <c r="L45" s="91"/>
      <c r="M45" s="91"/>
      <c r="N45" s="92"/>
      <c r="O45" s="49"/>
      <c r="P45" s="43"/>
      <c r="Q45" s="150"/>
      <c r="R45" s="48"/>
      <c r="S45" s="43"/>
      <c r="T45" s="155"/>
    </row>
    <row r="46" spans="1:20" ht="15.75" thickBot="1" x14ac:dyDescent="0.3">
      <c r="A46" s="90"/>
      <c r="B46" s="55"/>
      <c r="C46" s="91"/>
      <c r="D46" s="156"/>
      <c r="E46" s="57"/>
      <c r="F46" s="43"/>
      <c r="G46" s="48"/>
      <c r="H46" s="48"/>
      <c r="I46" s="43"/>
      <c r="J46" s="49"/>
      <c r="K46" s="154"/>
      <c r="L46" s="157"/>
      <c r="M46" s="158"/>
      <c r="N46" s="159"/>
      <c r="O46" s="160"/>
      <c r="P46" s="155"/>
      <c r="Q46" s="161"/>
      <c r="R46" s="155"/>
      <c r="S46" s="42"/>
      <c r="T46" s="162"/>
    </row>
    <row r="47" spans="1:20" ht="15.75" thickBot="1" x14ac:dyDescent="0.3">
      <c r="A47" s="163"/>
      <c r="B47" s="132"/>
      <c r="C47" s="133"/>
      <c r="D47" s="134"/>
      <c r="E47" s="164"/>
      <c r="F47" s="11">
        <f>SUM(F39:F46)</f>
        <v>17.490000000000002</v>
      </c>
      <c r="G47" s="136">
        <f>SUM(G39:G46)</f>
        <v>27.47</v>
      </c>
      <c r="H47" s="136">
        <f>SUM(H39:H46)</f>
        <v>57.86</v>
      </c>
      <c r="I47" s="11">
        <f>SUM(I39:I46)</f>
        <v>560.12</v>
      </c>
      <c r="J47" s="29"/>
      <c r="K47" s="163"/>
      <c r="L47" s="132"/>
      <c r="M47" s="133"/>
      <c r="N47" s="134"/>
      <c r="O47" s="25"/>
      <c r="P47" s="71">
        <f>SUM(P39:P46)</f>
        <v>19.96</v>
      </c>
      <c r="Q47" s="107">
        <f>SUM(Q39:Q46)</f>
        <v>27.82</v>
      </c>
      <c r="R47" s="71">
        <v>79.510000000000005</v>
      </c>
      <c r="S47" s="72">
        <v>709.35</v>
      </c>
      <c r="T47" s="25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I10" sqref="I10"/>
    </sheetView>
  </sheetViews>
  <sheetFormatPr defaultRowHeight="15" x14ac:dyDescent="0.25"/>
  <sheetData>
    <row r="1" spans="1:7" ht="15.75" x14ac:dyDescent="0.25">
      <c r="A1" s="338" t="s">
        <v>125</v>
      </c>
      <c r="B1" s="338"/>
      <c r="C1" s="338"/>
      <c r="D1" s="338"/>
      <c r="E1" s="338"/>
      <c r="F1" s="338"/>
      <c r="G1" s="338"/>
    </row>
    <row r="2" spans="1:7" x14ac:dyDescent="0.25">
      <c r="A2" s="335" t="s">
        <v>126</v>
      </c>
      <c r="B2" s="336" t="s">
        <v>127</v>
      </c>
      <c r="C2" s="336"/>
      <c r="D2" s="336" t="s">
        <v>128</v>
      </c>
      <c r="E2" s="336"/>
      <c r="F2" s="336"/>
      <c r="G2" s="335" t="s">
        <v>129</v>
      </c>
    </row>
    <row r="3" spans="1:7" x14ac:dyDescent="0.25">
      <c r="A3" s="335"/>
      <c r="B3" s="238" t="s">
        <v>130</v>
      </c>
      <c r="C3" s="238" t="s">
        <v>131</v>
      </c>
      <c r="D3" s="238" t="s">
        <v>132</v>
      </c>
      <c r="E3" s="238" t="s">
        <v>133</v>
      </c>
      <c r="F3" s="238" t="s">
        <v>134</v>
      </c>
      <c r="G3" s="335"/>
    </row>
    <row r="4" spans="1:7" ht="30" x14ac:dyDescent="0.25">
      <c r="A4" s="239" t="s">
        <v>135</v>
      </c>
      <c r="B4" s="240">
        <v>53</v>
      </c>
      <c r="C4" s="240">
        <v>50</v>
      </c>
      <c r="D4" s="241">
        <v>9.6999999999999993</v>
      </c>
      <c r="E4" s="241">
        <v>3.55</v>
      </c>
      <c r="F4" s="241">
        <v>0</v>
      </c>
      <c r="G4" s="242">
        <v>72.95</v>
      </c>
    </row>
    <row r="5" spans="1:7" ht="30" x14ac:dyDescent="0.25">
      <c r="A5" s="239" t="s">
        <v>136</v>
      </c>
      <c r="B5" s="240">
        <v>5</v>
      </c>
      <c r="C5" s="240">
        <v>5</v>
      </c>
      <c r="D5" s="241">
        <v>0</v>
      </c>
      <c r="E5" s="241">
        <v>5</v>
      </c>
      <c r="F5" s="241">
        <v>0</v>
      </c>
      <c r="G5" s="242">
        <v>45</v>
      </c>
    </row>
    <row r="6" spans="1:7" x14ac:dyDescent="0.25">
      <c r="A6" s="239" t="s">
        <v>137</v>
      </c>
      <c r="B6" s="240">
        <v>8</v>
      </c>
      <c r="C6" s="240">
        <v>7</v>
      </c>
      <c r="D6" s="241">
        <v>0.1</v>
      </c>
      <c r="E6" s="241">
        <v>0</v>
      </c>
      <c r="F6" s="241">
        <v>0.64</v>
      </c>
      <c r="G6" s="242">
        <v>3.01</v>
      </c>
    </row>
    <row r="7" spans="1:7" ht="30" x14ac:dyDescent="0.25">
      <c r="A7" s="239" t="s">
        <v>138</v>
      </c>
      <c r="B7" s="240">
        <v>5</v>
      </c>
      <c r="C7" s="240">
        <v>5</v>
      </c>
      <c r="D7" s="241">
        <v>0.52</v>
      </c>
      <c r="E7" s="241">
        <v>0.06</v>
      </c>
      <c r="F7" s="241">
        <v>3.45</v>
      </c>
      <c r="G7" s="242">
        <v>16.34</v>
      </c>
    </row>
    <row r="8" spans="1:7" ht="45" x14ac:dyDescent="0.25">
      <c r="A8" s="239" t="s">
        <v>139</v>
      </c>
      <c r="B8" s="240">
        <v>40</v>
      </c>
      <c r="C8" s="240">
        <v>40</v>
      </c>
      <c r="D8" s="241">
        <v>1</v>
      </c>
      <c r="E8" s="241">
        <v>14</v>
      </c>
      <c r="F8" s="241">
        <v>1.2</v>
      </c>
      <c r="G8" s="242">
        <v>134.80000000000001</v>
      </c>
    </row>
    <row r="9" spans="1:7" x14ac:dyDescent="0.25">
      <c r="A9" s="239" t="s">
        <v>140</v>
      </c>
      <c r="B9" s="240">
        <v>0.15</v>
      </c>
      <c r="C9" s="240">
        <v>0.15</v>
      </c>
      <c r="D9" s="241">
        <v>0</v>
      </c>
      <c r="E9" s="241">
        <v>0</v>
      </c>
      <c r="F9" s="241">
        <v>0</v>
      </c>
      <c r="G9" s="242">
        <v>0</v>
      </c>
    </row>
    <row r="10" spans="1:7" ht="45.75" thickBot="1" x14ac:dyDescent="0.3">
      <c r="A10" s="243" t="s">
        <v>141</v>
      </c>
      <c r="B10" s="244">
        <v>0.01</v>
      </c>
      <c r="C10" s="244">
        <v>0.01</v>
      </c>
      <c r="D10" s="245">
        <v>0</v>
      </c>
      <c r="E10" s="245">
        <v>0</v>
      </c>
      <c r="F10" s="245">
        <v>0</v>
      </c>
      <c r="G10" s="246">
        <v>0</v>
      </c>
    </row>
    <row r="11" spans="1:7" ht="15.75" thickBot="1" x14ac:dyDescent="0.3">
      <c r="A11" s="247" t="s">
        <v>142</v>
      </c>
      <c r="B11" s="248" t="s">
        <v>143</v>
      </c>
      <c r="C11" s="249" t="s">
        <v>144</v>
      </c>
      <c r="D11" s="250">
        <f>SUM(D4:D10)</f>
        <v>11.319999999999999</v>
      </c>
      <c r="E11" s="250">
        <f>SUM(E4:E10)</f>
        <v>22.61</v>
      </c>
      <c r="F11" s="250">
        <f>SUM(F4:F10)</f>
        <v>5.29</v>
      </c>
      <c r="G11" s="251">
        <f>SUM(G4:G10)</f>
        <v>272.10000000000002</v>
      </c>
    </row>
    <row r="12" spans="1:7" x14ac:dyDescent="0.25">
      <c r="A12" s="252"/>
      <c r="B12" s="252"/>
      <c r="C12" s="252"/>
      <c r="D12" s="252"/>
      <c r="E12" s="252"/>
      <c r="F12" s="252"/>
      <c r="G12" s="252"/>
    </row>
    <row r="13" spans="1:7" x14ac:dyDescent="0.25">
      <c r="A13" s="252" t="s">
        <v>145</v>
      </c>
      <c r="B13" s="252"/>
      <c r="C13" s="252"/>
      <c r="D13" s="252"/>
      <c r="E13" s="252"/>
      <c r="F13" s="252"/>
      <c r="G13" s="252"/>
    </row>
    <row r="14" spans="1:7" x14ac:dyDescent="0.25">
      <c r="A14" s="252"/>
      <c r="B14" s="252"/>
      <c r="C14" s="252"/>
      <c r="D14" s="252"/>
      <c r="E14" s="252"/>
      <c r="F14" s="252"/>
      <c r="G14" s="252"/>
    </row>
    <row r="15" spans="1:7" x14ac:dyDescent="0.25">
      <c r="A15" s="252" t="s">
        <v>146</v>
      </c>
      <c r="B15" s="252"/>
      <c r="C15" s="252"/>
      <c r="D15" s="252"/>
      <c r="E15" s="252"/>
      <c r="F15" s="252"/>
      <c r="G15" s="252"/>
    </row>
    <row r="16" spans="1:7" x14ac:dyDescent="0.25">
      <c r="A16" s="252" t="s">
        <v>147</v>
      </c>
      <c r="B16" s="252"/>
      <c r="C16" s="252"/>
      <c r="D16" s="252"/>
      <c r="E16" s="252"/>
      <c r="F16" s="252"/>
      <c r="G16" s="252"/>
    </row>
    <row r="17" spans="1:7" x14ac:dyDescent="0.25">
      <c r="A17" s="252" t="s">
        <v>148</v>
      </c>
      <c r="B17" s="252"/>
      <c r="C17" s="252"/>
      <c r="D17" s="252"/>
      <c r="E17" s="252"/>
      <c r="F17" s="252"/>
      <c r="G17" s="252"/>
    </row>
    <row r="18" spans="1:7" x14ac:dyDescent="0.25">
      <c r="A18" s="252" t="s">
        <v>149</v>
      </c>
      <c r="B18" s="252"/>
      <c r="C18" s="252"/>
      <c r="D18" s="252"/>
      <c r="E18" s="252"/>
      <c r="F18" s="252"/>
      <c r="G18" s="252"/>
    </row>
    <row r="19" spans="1:7" x14ac:dyDescent="0.25">
      <c r="A19" s="252" t="s">
        <v>150</v>
      </c>
      <c r="B19" s="252"/>
      <c r="C19" s="252"/>
      <c r="D19" s="252"/>
      <c r="E19" s="252"/>
      <c r="F19" s="252"/>
      <c r="G19" s="252"/>
    </row>
    <row r="20" spans="1:7" x14ac:dyDescent="0.25">
      <c r="A20" s="252" t="s">
        <v>151</v>
      </c>
    </row>
    <row r="21" spans="1:7" x14ac:dyDescent="0.25">
      <c r="A21" s="253" t="s">
        <v>152</v>
      </c>
      <c r="B21" s="253"/>
      <c r="C21" s="253"/>
    </row>
    <row r="22" spans="1:7" x14ac:dyDescent="0.25">
      <c r="A22" s="252"/>
      <c r="B22" s="252"/>
      <c r="C22" s="252"/>
      <c r="D22" s="252"/>
      <c r="E22" s="252"/>
      <c r="F22" s="252"/>
    </row>
    <row r="23" spans="1:7" x14ac:dyDescent="0.25">
      <c r="A23" s="252" t="s">
        <v>153</v>
      </c>
      <c r="B23" s="252"/>
      <c r="C23" s="252"/>
      <c r="D23" s="252"/>
      <c r="E23" s="252"/>
      <c r="F23" s="252"/>
    </row>
    <row r="24" spans="1:7" x14ac:dyDescent="0.25">
      <c r="A24" s="252"/>
      <c r="B24" s="252"/>
      <c r="C24" s="252"/>
      <c r="D24" s="252"/>
      <c r="E24" s="252"/>
      <c r="F24" s="252"/>
    </row>
    <row r="25" spans="1:7" ht="15.75" x14ac:dyDescent="0.25">
      <c r="A25" s="338" t="s">
        <v>154</v>
      </c>
      <c r="B25" s="338"/>
      <c r="C25" s="338"/>
      <c r="D25" s="338"/>
      <c r="E25" s="338"/>
      <c r="F25" s="338"/>
      <c r="G25" s="338"/>
    </row>
    <row r="26" spans="1:7" x14ac:dyDescent="0.25">
      <c r="A26" s="335" t="s">
        <v>126</v>
      </c>
      <c r="B26" s="336" t="s">
        <v>127</v>
      </c>
      <c r="C26" s="336"/>
      <c r="D26" s="336" t="s">
        <v>128</v>
      </c>
      <c r="E26" s="336"/>
      <c r="F26" s="336"/>
      <c r="G26" s="335" t="s">
        <v>129</v>
      </c>
    </row>
    <row r="27" spans="1:7" x14ac:dyDescent="0.25">
      <c r="A27" s="335"/>
      <c r="B27" s="238" t="s">
        <v>130</v>
      </c>
      <c r="C27" s="238" t="s">
        <v>131</v>
      </c>
      <c r="D27" s="238" t="s">
        <v>132</v>
      </c>
      <c r="E27" s="238" t="s">
        <v>133</v>
      </c>
      <c r="F27" s="238" t="s">
        <v>134</v>
      </c>
      <c r="G27" s="335"/>
    </row>
    <row r="28" spans="1:7" x14ac:dyDescent="0.25">
      <c r="A28" s="239" t="s">
        <v>155</v>
      </c>
      <c r="B28" s="240">
        <v>68</v>
      </c>
      <c r="C28" s="240">
        <v>68</v>
      </c>
      <c r="D28" s="240">
        <v>7.07</v>
      </c>
      <c r="E28" s="241">
        <v>0.75</v>
      </c>
      <c r="F28" s="240">
        <v>47.4</v>
      </c>
      <c r="G28" s="254">
        <v>224.6</v>
      </c>
    </row>
    <row r="29" spans="1:7" x14ac:dyDescent="0.25">
      <c r="A29" s="239" t="s">
        <v>156</v>
      </c>
      <c r="B29" s="240">
        <v>185</v>
      </c>
      <c r="C29" s="240">
        <v>185</v>
      </c>
      <c r="D29" s="241">
        <v>0</v>
      </c>
      <c r="E29" s="241">
        <v>0</v>
      </c>
      <c r="F29" s="241">
        <v>0</v>
      </c>
      <c r="G29" s="242">
        <v>0</v>
      </c>
    </row>
    <row r="30" spans="1:7" ht="30" x14ac:dyDescent="0.25">
      <c r="A30" s="239" t="s">
        <v>136</v>
      </c>
      <c r="B30" s="240">
        <v>2.5</v>
      </c>
      <c r="C30" s="240">
        <v>2.5</v>
      </c>
      <c r="D30" s="241">
        <v>0</v>
      </c>
      <c r="E30" s="241">
        <v>2.5</v>
      </c>
      <c r="F30" s="241">
        <v>0</v>
      </c>
      <c r="G30" s="242">
        <v>22.5</v>
      </c>
    </row>
    <row r="31" spans="1:7" ht="15.75" thickBot="1" x14ac:dyDescent="0.3">
      <c r="A31" s="239" t="s">
        <v>140</v>
      </c>
      <c r="B31" s="240">
        <v>0.5</v>
      </c>
      <c r="C31" s="240">
        <v>0.5</v>
      </c>
      <c r="D31" s="241">
        <v>0</v>
      </c>
      <c r="E31" s="241">
        <v>0</v>
      </c>
      <c r="F31" s="241">
        <v>0</v>
      </c>
      <c r="G31" s="242">
        <v>0</v>
      </c>
    </row>
    <row r="32" spans="1:7" ht="15.75" thickBot="1" x14ac:dyDescent="0.3">
      <c r="A32" s="247" t="s">
        <v>142</v>
      </c>
      <c r="B32" s="248" t="s">
        <v>143</v>
      </c>
      <c r="C32" s="255">
        <v>170</v>
      </c>
      <c r="D32" s="250">
        <f>SUM(D28:D31)</f>
        <v>7.07</v>
      </c>
      <c r="E32" s="250">
        <f>SUM(E28:E31)</f>
        <v>3.25</v>
      </c>
      <c r="F32" s="250">
        <f>SUM(F28:F31)</f>
        <v>47.4</v>
      </c>
      <c r="G32" s="251">
        <f>SUM(G28:G31)</f>
        <v>247.1</v>
      </c>
    </row>
    <row r="34" spans="1:7" x14ac:dyDescent="0.25">
      <c r="A34" s="256" t="s">
        <v>145</v>
      </c>
      <c r="B34" s="256"/>
      <c r="C34" s="256"/>
      <c r="D34" s="256"/>
      <c r="E34" s="256"/>
    </row>
    <row r="35" spans="1:7" x14ac:dyDescent="0.25">
      <c r="A35" s="256"/>
      <c r="B35" s="256"/>
      <c r="C35" s="256"/>
      <c r="D35" s="256"/>
      <c r="E35" s="256"/>
    </row>
    <row r="36" spans="1:7" x14ac:dyDescent="0.25">
      <c r="A36" s="256" t="s">
        <v>157</v>
      </c>
      <c r="B36" s="256"/>
      <c r="C36" s="256"/>
      <c r="D36" s="256"/>
      <c r="E36" s="256"/>
    </row>
    <row r="37" spans="1:7" x14ac:dyDescent="0.25">
      <c r="A37" s="256" t="s">
        <v>158</v>
      </c>
      <c r="B37" s="256"/>
      <c r="C37" s="256"/>
      <c r="D37" s="256"/>
      <c r="E37" s="256"/>
    </row>
    <row r="38" spans="1:7" x14ac:dyDescent="0.25">
      <c r="A38" s="256" t="s">
        <v>159</v>
      </c>
      <c r="B38" s="256"/>
      <c r="C38" s="256"/>
      <c r="D38" s="256"/>
      <c r="E38" s="256"/>
    </row>
    <row r="39" spans="1:7" x14ac:dyDescent="0.25">
      <c r="A39" s="337" t="s">
        <v>160</v>
      </c>
      <c r="B39" s="337"/>
    </row>
    <row r="40" spans="1:7" x14ac:dyDescent="0.25">
      <c r="A40" s="252" t="s">
        <v>161</v>
      </c>
      <c r="B40" s="252"/>
      <c r="C40" s="252"/>
      <c r="D40" s="252"/>
      <c r="E40" s="252"/>
      <c r="F40" s="252"/>
      <c r="G40" s="252"/>
    </row>
  </sheetData>
  <mergeCells count="11">
    <mergeCell ref="A25:G25"/>
    <mergeCell ref="A1:G1"/>
    <mergeCell ref="A2:A3"/>
    <mergeCell ref="B2:C2"/>
    <mergeCell ref="D2:F2"/>
    <mergeCell ref="G2:G3"/>
    <mergeCell ref="A26:A27"/>
    <mergeCell ref="B26:C26"/>
    <mergeCell ref="D26:F26"/>
    <mergeCell ref="G26:G27"/>
    <mergeCell ref="A39:B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23" sqref="H23"/>
    </sheetView>
  </sheetViews>
  <sheetFormatPr defaultRowHeight="15" x14ac:dyDescent="0.25"/>
  <sheetData>
    <row r="1" spans="1:8" ht="15.75" x14ac:dyDescent="0.25">
      <c r="A1" s="340" t="s">
        <v>162</v>
      </c>
      <c r="B1" s="340"/>
      <c r="C1" s="340"/>
      <c r="D1" s="340"/>
      <c r="E1" s="340"/>
      <c r="F1" s="340"/>
      <c r="G1" s="340"/>
      <c r="H1" s="257"/>
    </row>
    <row r="2" spans="1:8" x14ac:dyDescent="0.25">
      <c r="A2" s="341" t="s">
        <v>126</v>
      </c>
      <c r="B2" s="342" t="s">
        <v>127</v>
      </c>
      <c r="C2" s="342"/>
      <c r="D2" s="342" t="s">
        <v>128</v>
      </c>
      <c r="E2" s="342"/>
      <c r="F2" s="342"/>
      <c r="G2" s="341" t="s">
        <v>129</v>
      </c>
      <c r="H2" s="257"/>
    </row>
    <row r="3" spans="1:8" x14ac:dyDescent="0.25">
      <c r="A3" s="341"/>
      <c r="B3" s="258" t="s">
        <v>130</v>
      </c>
      <c r="C3" s="258" t="s">
        <v>131</v>
      </c>
      <c r="D3" s="258" t="s">
        <v>132</v>
      </c>
      <c r="E3" s="258" t="s">
        <v>133</v>
      </c>
      <c r="F3" s="258" t="s">
        <v>134</v>
      </c>
      <c r="G3" s="341"/>
      <c r="H3" s="257"/>
    </row>
    <row r="4" spans="1:8" x14ac:dyDescent="0.25">
      <c r="A4" s="259" t="s">
        <v>163</v>
      </c>
      <c r="B4" s="260">
        <v>73</v>
      </c>
      <c r="C4" s="260">
        <v>70</v>
      </c>
      <c r="D4" s="261">
        <v>13.51</v>
      </c>
      <c r="E4" s="261">
        <v>10.5</v>
      </c>
      <c r="F4" s="261">
        <v>0</v>
      </c>
      <c r="G4" s="261">
        <v>148.54</v>
      </c>
      <c r="H4" s="257"/>
    </row>
    <row r="5" spans="1:8" x14ac:dyDescent="0.25">
      <c r="A5" s="259" t="s">
        <v>137</v>
      </c>
      <c r="B5" s="260">
        <v>6</v>
      </c>
      <c r="C5" s="260">
        <v>5</v>
      </c>
      <c r="D5" s="261">
        <v>7.0000000000000007E-2</v>
      </c>
      <c r="E5" s="261">
        <v>0</v>
      </c>
      <c r="F5" s="261">
        <v>0.46</v>
      </c>
      <c r="G5" s="261">
        <v>2.15</v>
      </c>
      <c r="H5" s="257"/>
    </row>
    <row r="6" spans="1:8" x14ac:dyDescent="0.25">
      <c r="A6" s="259" t="s">
        <v>164</v>
      </c>
      <c r="B6" s="260">
        <v>12.5</v>
      </c>
      <c r="C6" s="260">
        <v>10</v>
      </c>
      <c r="D6" s="261">
        <v>0.13</v>
      </c>
      <c r="E6" s="261">
        <v>0.01</v>
      </c>
      <c r="F6" s="261">
        <v>0.72</v>
      </c>
      <c r="G6" s="261">
        <v>3.97</v>
      </c>
      <c r="H6" s="257"/>
    </row>
    <row r="7" spans="1:8" x14ac:dyDescent="0.25">
      <c r="A7" s="259" t="s">
        <v>165</v>
      </c>
      <c r="B7" s="260">
        <v>10</v>
      </c>
      <c r="C7" s="260">
        <v>10</v>
      </c>
      <c r="D7" s="261">
        <v>0.25</v>
      </c>
      <c r="E7" s="261">
        <v>3.5</v>
      </c>
      <c r="F7" s="261">
        <v>0.3</v>
      </c>
      <c r="G7" s="261">
        <v>33.700000000000003</v>
      </c>
      <c r="H7" s="257"/>
    </row>
    <row r="8" spans="1:8" x14ac:dyDescent="0.25">
      <c r="A8" s="259" t="s">
        <v>136</v>
      </c>
      <c r="B8" s="260">
        <v>6</v>
      </c>
      <c r="C8" s="260">
        <v>6</v>
      </c>
      <c r="D8" s="261">
        <v>0</v>
      </c>
      <c r="E8" s="261">
        <v>5.99</v>
      </c>
      <c r="F8" s="261">
        <v>0</v>
      </c>
      <c r="G8" s="261">
        <v>54</v>
      </c>
      <c r="H8" s="257"/>
    </row>
    <row r="9" spans="1:8" x14ac:dyDescent="0.25">
      <c r="A9" s="259" t="s">
        <v>166</v>
      </c>
      <c r="B9" s="260">
        <v>4</v>
      </c>
      <c r="C9" s="260">
        <v>4</v>
      </c>
      <c r="D9" s="261">
        <v>0.41</v>
      </c>
      <c r="E9" s="261">
        <v>0.04</v>
      </c>
      <c r="F9" s="261">
        <v>2.76</v>
      </c>
      <c r="G9" s="261">
        <v>13.07</v>
      </c>
      <c r="H9" s="257"/>
    </row>
    <row r="10" spans="1:8" x14ac:dyDescent="0.25">
      <c r="A10" s="259" t="s">
        <v>156</v>
      </c>
      <c r="B10" s="260">
        <v>30</v>
      </c>
      <c r="C10" s="260">
        <v>30</v>
      </c>
      <c r="D10" s="261">
        <v>0</v>
      </c>
      <c r="E10" s="261">
        <v>0</v>
      </c>
      <c r="F10" s="261">
        <v>0</v>
      </c>
      <c r="G10" s="261">
        <v>0</v>
      </c>
      <c r="H10" s="257"/>
    </row>
    <row r="11" spans="1:8" x14ac:dyDescent="0.25">
      <c r="A11" s="259" t="s">
        <v>167</v>
      </c>
      <c r="B11" s="260">
        <v>0.1</v>
      </c>
      <c r="C11" s="260">
        <v>0.1</v>
      </c>
      <c r="D11" s="261">
        <v>0</v>
      </c>
      <c r="E11" s="261">
        <v>0</v>
      </c>
      <c r="F11" s="261">
        <v>0</v>
      </c>
      <c r="G11" s="261">
        <v>0</v>
      </c>
      <c r="H11" s="262"/>
    </row>
    <row r="12" spans="1:8" ht="15.75" thickBot="1" x14ac:dyDescent="0.3">
      <c r="A12" s="259" t="s">
        <v>140</v>
      </c>
      <c r="B12" s="260">
        <v>0.3</v>
      </c>
      <c r="C12" s="260">
        <v>0.3</v>
      </c>
      <c r="D12" s="261">
        <v>0</v>
      </c>
      <c r="E12" s="261">
        <v>0</v>
      </c>
      <c r="F12" s="261">
        <v>0</v>
      </c>
      <c r="G12" s="261">
        <v>0</v>
      </c>
      <c r="H12" s="263"/>
    </row>
    <row r="13" spans="1:8" ht="15.75" thickBot="1" x14ac:dyDescent="0.3">
      <c r="A13" s="264" t="s">
        <v>142</v>
      </c>
      <c r="B13" s="265" t="s">
        <v>143</v>
      </c>
      <c r="C13" s="266">
        <v>100</v>
      </c>
      <c r="D13" s="267">
        <v>14.37</v>
      </c>
      <c r="E13" s="267">
        <v>20.04</v>
      </c>
      <c r="F13" s="267">
        <v>4.24</v>
      </c>
      <c r="G13" s="268">
        <v>255.43</v>
      </c>
      <c r="H13" s="257"/>
    </row>
    <row r="14" spans="1:8" x14ac:dyDescent="0.25">
      <c r="A14" s="257"/>
      <c r="B14" s="257"/>
      <c r="C14" s="257"/>
      <c r="D14" s="257"/>
      <c r="E14" s="257"/>
      <c r="F14" s="257"/>
      <c r="G14" s="257"/>
      <c r="H14" s="257"/>
    </row>
    <row r="15" spans="1:8" x14ac:dyDescent="0.25">
      <c r="A15" s="269" t="s">
        <v>145</v>
      </c>
      <c r="B15" s="269"/>
      <c r="C15" s="269"/>
      <c r="D15" s="269"/>
      <c r="E15" s="269"/>
      <c r="F15" s="257"/>
      <c r="G15" s="257"/>
      <c r="H15" s="257"/>
    </row>
    <row r="16" spans="1:8" x14ac:dyDescent="0.25">
      <c r="A16" s="269"/>
      <c r="B16" s="269"/>
      <c r="C16" s="269"/>
      <c r="D16" s="269"/>
      <c r="E16" s="269"/>
      <c r="F16" s="257"/>
      <c r="G16" s="257"/>
      <c r="H16" s="257"/>
    </row>
    <row r="17" spans="1:8" x14ac:dyDescent="0.25">
      <c r="A17" s="269" t="s">
        <v>168</v>
      </c>
      <c r="B17" s="269"/>
      <c r="C17" s="269"/>
      <c r="D17" s="269"/>
      <c r="E17" s="269"/>
      <c r="F17" s="257"/>
      <c r="G17" s="257"/>
      <c r="H17" s="257"/>
    </row>
    <row r="18" spans="1:8" x14ac:dyDescent="0.25">
      <c r="A18" s="269" t="s">
        <v>169</v>
      </c>
      <c r="B18" s="269"/>
      <c r="C18" s="269"/>
      <c r="D18" s="269"/>
      <c r="E18" s="269"/>
      <c r="F18" s="257"/>
      <c r="G18" s="257"/>
      <c r="H18" s="257"/>
    </row>
    <row r="19" spans="1:8" x14ac:dyDescent="0.25">
      <c r="A19" s="269" t="s">
        <v>170</v>
      </c>
      <c r="B19" s="269"/>
      <c r="C19" s="269"/>
      <c r="D19" s="269"/>
      <c r="E19" s="269"/>
      <c r="F19" s="269"/>
      <c r="G19" s="269"/>
      <c r="H19" s="257"/>
    </row>
    <row r="20" spans="1:8" x14ac:dyDescent="0.25">
      <c r="A20" s="269" t="s">
        <v>171</v>
      </c>
      <c r="B20" s="269"/>
      <c r="C20" s="269"/>
      <c r="D20" s="269"/>
      <c r="E20" s="269"/>
      <c r="F20" s="269"/>
      <c r="G20" s="269"/>
      <c r="H20" s="257"/>
    </row>
    <row r="21" spans="1:8" x14ac:dyDescent="0.25">
      <c r="A21" s="269" t="s">
        <v>172</v>
      </c>
      <c r="B21" s="269"/>
      <c r="C21" s="269"/>
      <c r="D21" s="269"/>
      <c r="E21" s="269"/>
      <c r="F21" s="269"/>
      <c r="G21" s="269"/>
      <c r="H21" s="257"/>
    </row>
    <row r="22" spans="1:8" x14ac:dyDescent="0.25">
      <c r="A22" s="270" t="s">
        <v>173</v>
      </c>
      <c r="B22" s="270"/>
      <c r="C22" s="270"/>
      <c r="D22" s="270"/>
      <c r="E22" s="270"/>
      <c r="F22" s="270"/>
      <c r="G22" s="270"/>
      <c r="H22" s="257"/>
    </row>
    <row r="23" spans="1:8" x14ac:dyDescent="0.25">
      <c r="A23" s="270"/>
      <c r="B23" s="270"/>
      <c r="C23" s="270"/>
      <c r="D23" s="270"/>
      <c r="E23" s="270"/>
      <c r="F23" s="270"/>
      <c r="G23" s="270"/>
      <c r="H23" s="257"/>
    </row>
    <row r="24" spans="1:8" x14ac:dyDescent="0.25">
      <c r="A24" s="339" t="s">
        <v>174</v>
      </c>
      <c r="B24" s="339"/>
      <c r="C24" s="339"/>
      <c r="D24" s="339"/>
      <c r="E24" s="339"/>
      <c r="F24" s="339"/>
      <c r="G24" s="270"/>
      <c r="H24" s="257"/>
    </row>
    <row r="25" spans="1:8" x14ac:dyDescent="0.25">
      <c r="A25" s="270"/>
      <c r="B25" s="270"/>
      <c r="C25" s="270"/>
      <c r="D25" s="270"/>
      <c r="E25" s="270"/>
      <c r="F25" s="270"/>
      <c r="G25" s="270"/>
      <c r="H25" s="257"/>
    </row>
  </sheetData>
  <mergeCells count="6">
    <mergeCell ref="A24:F24"/>
    <mergeCell ref="A1:G1"/>
    <mergeCell ref="A2:A3"/>
    <mergeCell ref="B2:C2"/>
    <mergeCell ref="D2:F2"/>
    <mergeCell ref="G2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I21" sqref="I21"/>
    </sheetView>
  </sheetViews>
  <sheetFormatPr defaultRowHeight="15" x14ac:dyDescent="0.25"/>
  <sheetData>
    <row r="2" spans="1:7" ht="15.75" x14ac:dyDescent="0.25">
      <c r="A2" s="343" t="s">
        <v>175</v>
      </c>
      <c r="B2" s="343"/>
      <c r="C2" s="343"/>
      <c r="D2" s="343"/>
      <c r="E2" s="343"/>
      <c r="F2" s="343"/>
      <c r="G2" s="343"/>
    </row>
    <row r="3" spans="1:7" x14ac:dyDescent="0.25">
      <c r="A3" s="344" t="s">
        <v>126</v>
      </c>
      <c r="B3" s="345" t="s">
        <v>127</v>
      </c>
      <c r="C3" s="345"/>
      <c r="D3" s="345" t="s">
        <v>128</v>
      </c>
      <c r="E3" s="345"/>
      <c r="F3" s="345"/>
      <c r="G3" s="344" t="s">
        <v>129</v>
      </c>
    </row>
    <row r="4" spans="1:7" x14ac:dyDescent="0.25">
      <c r="A4" s="344"/>
      <c r="B4" s="271" t="s">
        <v>130</v>
      </c>
      <c r="C4" s="271" t="s">
        <v>131</v>
      </c>
      <c r="D4" s="271" t="s">
        <v>132</v>
      </c>
      <c r="E4" s="271" t="s">
        <v>133</v>
      </c>
      <c r="F4" s="271" t="s">
        <v>134</v>
      </c>
      <c r="G4" s="344"/>
    </row>
    <row r="5" spans="1:7" x14ac:dyDescent="0.25">
      <c r="A5" s="272" t="s">
        <v>176</v>
      </c>
      <c r="B5" s="273">
        <v>92</v>
      </c>
      <c r="C5" s="273">
        <v>83</v>
      </c>
      <c r="D5" s="274">
        <v>15.52</v>
      </c>
      <c r="E5" s="274">
        <v>15.27</v>
      </c>
      <c r="F5" s="274">
        <v>0.42</v>
      </c>
      <c r="G5" s="274">
        <v>199.53</v>
      </c>
    </row>
    <row r="6" spans="1:7" x14ac:dyDescent="0.25">
      <c r="A6" s="272" t="s">
        <v>136</v>
      </c>
      <c r="B6" s="273">
        <v>1.5</v>
      </c>
      <c r="C6" s="273">
        <v>1.5</v>
      </c>
      <c r="D6" s="274">
        <v>0</v>
      </c>
      <c r="E6" s="274">
        <v>1.5</v>
      </c>
      <c r="F6" s="274">
        <v>0</v>
      </c>
      <c r="G6" s="274">
        <v>13.5</v>
      </c>
    </row>
    <row r="7" spans="1:7" x14ac:dyDescent="0.25">
      <c r="A7" s="272" t="s">
        <v>140</v>
      </c>
      <c r="B7" s="273">
        <v>0.2</v>
      </c>
      <c r="C7" s="273">
        <v>0.2</v>
      </c>
      <c r="D7" s="274">
        <v>0</v>
      </c>
      <c r="E7" s="274">
        <v>0</v>
      </c>
      <c r="F7" s="274">
        <v>0</v>
      </c>
      <c r="G7" s="274">
        <v>0</v>
      </c>
    </row>
    <row r="8" spans="1:7" x14ac:dyDescent="0.25">
      <c r="A8" s="272" t="s">
        <v>141</v>
      </c>
      <c r="B8" s="273">
        <v>0.01</v>
      </c>
      <c r="C8" s="273">
        <v>0.01</v>
      </c>
      <c r="D8" s="274">
        <v>0</v>
      </c>
      <c r="E8" s="274">
        <v>0</v>
      </c>
      <c r="F8" s="274">
        <v>0</v>
      </c>
      <c r="G8" s="274">
        <v>0</v>
      </c>
    </row>
    <row r="9" spans="1:7" x14ac:dyDescent="0.25">
      <c r="A9" s="272" t="s">
        <v>177</v>
      </c>
      <c r="B9" s="273">
        <v>2</v>
      </c>
      <c r="C9" s="273">
        <v>1</v>
      </c>
      <c r="D9" s="274">
        <v>0.01</v>
      </c>
      <c r="E9" s="274">
        <v>0</v>
      </c>
      <c r="F9" s="274">
        <v>0.04</v>
      </c>
      <c r="G9" s="274">
        <v>0.26</v>
      </c>
    </row>
    <row r="10" spans="1:7" ht="15.75" thickBot="1" x14ac:dyDescent="0.3">
      <c r="A10" s="275" t="s">
        <v>178</v>
      </c>
      <c r="B10" s="273">
        <v>0.5</v>
      </c>
      <c r="C10" s="273">
        <v>0.5</v>
      </c>
      <c r="D10" s="274">
        <v>0</v>
      </c>
      <c r="E10" s="274">
        <v>0</v>
      </c>
      <c r="F10" s="274">
        <v>0.5</v>
      </c>
      <c r="G10" s="274">
        <v>2</v>
      </c>
    </row>
    <row r="11" spans="1:7" ht="15.75" thickBot="1" x14ac:dyDescent="0.3">
      <c r="A11" s="276" t="s">
        <v>142</v>
      </c>
      <c r="B11" s="277" t="s">
        <v>143</v>
      </c>
      <c r="C11" s="278">
        <v>60</v>
      </c>
      <c r="D11" s="279">
        <v>15.53</v>
      </c>
      <c r="E11" s="279">
        <v>16.77</v>
      </c>
      <c r="F11" s="279">
        <v>0.96</v>
      </c>
      <c r="G11" s="280">
        <v>215.29</v>
      </c>
    </row>
    <row r="12" spans="1:7" x14ac:dyDescent="0.25">
      <c r="A12" s="281"/>
      <c r="B12" s="281"/>
      <c r="C12" s="281">
        <v>120</v>
      </c>
      <c r="D12" s="282">
        <v>31.06</v>
      </c>
      <c r="E12" s="282">
        <v>33.54</v>
      </c>
      <c r="F12" s="282">
        <v>1.92</v>
      </c>
      <c r="G12" s="282">
        <v>430.58</v>
      </c>
    </row>
    <row r="13" spans="1:7" x14ac:dyDescent="0.25">
      <c r="A13" s="281" t="s">
        <v>145</v>
      </c>
      <c r="B13" s="281"/>
      <c r="C13" s="281"/>
      <c r="D13" s="282"/>
      <c r="E13" s="282"/>
      <c r="F13" s="282"/>
      <c r="G13" s="282"/>
    </row>
    <row r="14" spans="1:7" x14ac:dyDescent="0.25">
      <c r="A14" s="281"/>
      <c r="B14" s="281"/>
      <c r="C14" s="281"/>
      <c r="D14" s="282"/>
      <c r="E14" s="282"/>
      <c r="F14" s="282"/>
      <c r="G14" s="282"/>
    </row>
    <row r="15" spans="1:7" x14ac:dyDescent="0.25">
      <c r="A15" s="283" t="s">
        <v>179</v>
      </c>
      <c r="B15" s="283"/>
      <c r="C15" s="283"/>
      <c r="D15" s="283"/>
      <c r="E15" s="283"/>
      <c r="F15" s="283"/>
      <c r="G15" s="283"/>
    </row>
    <row r="16" spans="1:7" x14ac:dyDescent="0.25">
      <c r="A16" s="283" t="s">
        <v>180</v>
      </c>
      <c r="B16" s="283"/>
      <c r="C16" s="283"/>
      <c r="D16" s="283"/>
      <c r="E16" s="283"/>
      <c r="F16" s="283"/>
      <c r="G16" s="283"/>
    </row>
    <row r="17" spans="1:7" x14ac:dyDescent="0.25">
      <c r="A17" s="283" t="s">
        <v>181</v>
      </c>
      <c r="B17" s="283"/>
      <c r="C17" s="283"/>
      <c r="D17" s="283"/>
      <c r="E17" s="283"/>
      <c r="F17" s="283"/>
      <c r="G17" s="283"/>
    </row>
    <row r="18" spans="1:7" x14ac:dyDescent="0.25">
      <c r="A18" s="283" t="s">
        <v>182</v>
      </c>
      <c r="B18" s="283"/>
      <c r="C18" s="283"/>
      <c r="D18" s="283"/>
      <c r="E18" s="283"/>
      <c r="F18" s="283"/>
      <c r="G18" s="283"/>
    </row>
    <row r="19" spans="1:7" x14ac:dyDescent="0.25">
      <c r="A19" s="283" t="s">
        <v>183</v>
      </c>
      <c r="B19" s="283"/>
      <c r="C19" s="283"/>
      <c r="D19" s="283"/>
      <c r="E19" s="283"/>
      <c r="F19" s="283"/>
      <c r="G19" s="283"/>
    </row>
    <row r="20" spans="1:7" x14ac:dyDescent="0.25">
      <c r="A20" s="283" t="s">
        <v>184</v>
      </c>
      <c r="B20" s="283"/>
      <c r="C20" s="283"/>
      <c r="D20" s="283"/>
      <c r="E20" s="283"/>
      <c r="F20" s="283"/>
      <c r="G20" s="283"/>
    </row>
    <row r="21" spans="1:7" x14ac:dyDescent="0.25">
      <c r="A21" s="283" t="s">
        <v>185</v>
      </c>
      <c r="B21" s="283"/>
      <c r="C21" s="283"/>
      <c r="D21" s="283"/>
      <c r="E21" s="283"/>
      <c r="F21" s="283"/>
      <c r="G21" s="283"/>
    </row>
    <row r="22" spans="1:7" x14ac:dyDescent="0.25">
      <c r="A22" s="284" t="s">
        <v>186</v>
      </c>
      <c r="B22" s="284"/>
      <c r="C22" s="284"/>
      <c r="D22" s="284"/>
      <c r="E22" s="284"/>
      <c r="F22" s="283"/>
      <c r="G22" s="283"/>
    </row>
  </sheetData>
  <mergeCells count="5">
    <mergeCell ref="A2:G2"/>
    <mergeCell ref="A3:A4"/>
    <mergeCell ref="B3:C3"/>
    <mergeCell ref="D3:F3"/>
    <mergeCell ref="G3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workbookViewId="0">
      <selection activeCell="I14" sqref="I14"/>
    </sheetView>
  </sheetViews>
  <sheetFormatPr defaultRowHeight="15" x14ac:dyDescent="0.25"/>
  <sheetData>
    <row r="2" spans="1:8" ht="15.75" x14ac:dyDescent="0.25">
      <c r="A2" s="346" t="s">
        <v>187</v>
      </c>
      <c r="B2" s="346"/>
      <c r="C2" s="346"/>
      <c r="D2" s="346"/>
      <c r="E2" s="346"/>
      <c r="F2" s="346"/>
      <c r="G2" s="346"/>
      <c r="H2" s="285"/>
    </row>
    <row r="3" spans="1:8" x14ac:dyDescent="0.25">
      <c r="A3" s="347" t="s">
        <v>126</v>
      </c>
      <c r="B3" s="348" t="s">
        <v>127</v>
      </c>
      <c r="C3" s="348"/>
      <c r="D3" s="348" t="s">
        <v>128</v>
      </c>
      <c r="E3" s="348"/>
      <c r="F3" s="348"/>
      <c r="G3" s="347" t="s">
        <v>129</v>
      </c>
      <c r="H3" s="285"/>
    </row>
    <row r="4" spans="1:8" x14ac:dyDescent="0.25">
      <c r="A4" s="347"/>
      <c r="B4" s="286" t="s">
        <v>130</v>
      </c>
      <c r="C4" s="286" t="s">
        <v>131</v>
      </c>
      <c r="D4" s="286" t="s">
        <v>132</v>
      </c>
      <c r="E4" s="286" t="s">
        <v>133</v>
      </c>
      <c r="F4" s="286" t="s">
        <v>134</v>
      </c>
      <c r="G4" s="347"/>
      <c r="H4" s="285"/>
    </row>
    <row r="5" spans="1:8" ht="30" x14ac:dyDescent="0.25">
      <c r="A5" s="287" t="s">
        <v>188</v>
      </c>
      <c r="B5" s="288">
        <v>53</v>
      </c>
      <c r="C5" s="288">
        <v>51</v>
      </c>
      <c r="D5" s="289">
        <v>7.52</v>
      </c>
      <c r="E5" s="289">
        <v>8.57</v>
      </c>
      <c r="F5" s="289">
        <v>0</v>
      </c>
      <c r="G5" s="290">
        <v>116.38</v>
      </c>
      <c r="H5" s="285"/>
    </row>
    <row r="6" spans="1:8" ht="30" x14ac:dyDescent="0.25">
      <c r="A6" s="287" t="s">
        <v>189</v>
      </c>
      <c r="B6" s="288">
        <v>6</v>
      </c>
      <c r="C6" s="288">
        <v>6</v>
      </c>
      <c r="D6" s="289">
        <v>0.5</v>
      </c>
      <c r="E6" s="289">
        <v>0.16</v>
      </c>
      <c r="F6" s="289">
        <v>3.01</v>
      </c>
      <c r="G6" s="290">
        <v>15.9</v>
      </c>
      <c r="H6" s="285"/>
    </row>
    <row r="7" spans="1:8" x14ac:dyDescent="0.25">
      <c r="A7" s="287" t="s">
        <v>190</v>
      </c>
      <c r="B7" s="288">
        <v>4</v>
      </c>
      <c r="C7" s="288">
        <v>4</v>
      </c>
      <c r="D7" s="289">
        <v>0.51</v>
      </c>
      <c r="E7" s="289">
        <v>0.46</v>
      </c>
      <c r="F7" s="289">
        <v>0.03</v>
      </c>
      <c r="G7" s="290">
        <v>6.28</v>
      </c>
      <c r="H7" s="285"/>
    </row>
    <row r="8" spans="1:8" x14ac:dyDescent="0.25">
      <c r="A8" s="287" t="s">
        <v>140</v>
      </c>
      <c r="B8" s="288">
        <v>0.2</v>
      </c>
      <c r="C8" s="288">
        <v>0.2</v>
      </c>
      <c r="D8" s="289">
        <v>0</v>
      </c>
      <c r="E8" s="289">
        <v>0</v>
      </c>
      <c r="F8" s="289">
        <v>0</v>
      </c>
      <c r="G8" s="290">
        <v>0</v>
      </c>
      <c r="H8" s="285"/>
    </row>
    <row r="9" spans="1:8" ht="45" x14ac:dyDescent="0.25">
      <c r="A9" s="287" t="s">
        <v>191</v>
      </c>
      <c r="B9" s="288">
        <v>0.01</v>
      </c>
      <c r="C9" s="288">
        <v>0.01</v>
      </c>
      <c r="D9" s="289">
        <v>0</v>
      </c>
      <c r="E9" s="289">
        <v>0</v>
      </c>
      <c r="F9" s="289">
        <v>0</v>
      </c>
      <c r="G9" s="290">
        <v>0</v>
      </c>
      <c r="H9" s="285"/>
    </row>
    <row r="10" spans="1:8" x14ac:dyDescent="0.25">
      <c r="A10" s="287" t="s">
        <v>137</v>
      </c>
      <c r="B10" s="288">
        <v>2.4</v>
      </c>
      <c r="C10" s="288">
        <v>2</v>
      </c>
      <c r="D10" s="289">
        <v>0.03</v>
      </c>
      <c r="E10" s="289">
        <v>0</v>
      </c>
      <c r="F10" s="289">
        <v>0.18</v>
      </c>
      <c r="G10" s="290">
        <v>0.86</v>
      </c>
      <c r="H10" s="285"/>
    </row>
    <row r="11" spans="1:8" x14ac:dyDescent="0.25">
      <c r="A11" s="287" t="s">
        <v>156</v>
      </c>
      <c r="B11" s="288">
        <v>6</v>
      </c>
      <c r="C11" s="288">
        <v>6</v>
      </c>
      <c r="D11" s="289">
        <v>0</v>
      </c>
      <c r="E11" s="289">
        <v>0</v>
      </c>
      <c r="F11" s="289">
        <v>0</v>
      </c>
      <c r="G11" s="290">
        <v>0</v>
      </c>
      <c r="H11" s="285"/>
    </row>
    <row r="12" spans="1:8" x14ac:dyDescent="0.25">
      <c r="A12" s="287" t="s">
        <v>192</v>
      </c>
      <c r="B12" s="288">
        <v>7</v>
      </c>
      <c r="C12" s="288">
        <v>7</v>
      </c>
      <c r="D12" s="289">
        <v>0.89</v>
      </c>
      <c r="E12" s="289">
        <v>0.09</v>
      </c>
      <c r="F12" s="289">
        <v>4.91</v>
      </c>
      <c r="G12" s="290">
        <v>24.64</v>
      </c>
      <c r="H12" s="285"/>
    </row>
    <row r="13" spans="1:8" ht="30.75" thickBot="1" x14ac:dyDescent="0.3">
      <c r="A13" s="287" t="s">
        <v>136</v>
      </c>
      <c r="B13" s="288">
        <v>5</v>
      </c>
      <c r="C13" s="288">
        <v>5</v>
      </c>
      <c r="D13" s="289">
        <v>0</v>
      </c>
      <c r="E13" s="289">
        <v>4.99</v>
      </c>
      <c r="F13" s="289">
        <v>0</v>
      </c>
      <c r="G13" s="290">
        <v>45</v>
      </c>
      <c r="H13" s="285"/>
    </row>
    <row r="14" spans="1:8" ht="15.75" thickBot="1" x14ac:dyDescent="0.3">
      <c r="A14" s="291" t="s">
        <v>142</v>
      </c>
      <c r="B14" s="292" t="s">
        <v>143</v>
      </c>
      <c r="C14" s="293" t="s">
        <v>193</v>
      </c>
      <c r="D14" s="294">
        <v>9.4499999999999993</v>
      </c>
      <c r="E14" s="294">
        <v>14.27</v>
      </c>
      <c r="F14" s="294">
        <v>8.1300000000000008</v>
      </c>
      <c r="G14" s="295">
        <v>209.06</v>
      </c>
      <c r="H14" s="285"/>
    </row>
    <row r="15" spans="1:8" x14ac:dyDescent="0.25">
      <c r="A15" s="285"/>
      <c r="B15" s="285"/>
      <c r="C15" s="285"/>
      <c r="D15" s="285"/>
      <c r="E15" s="285"/>
      <c r="F15" s="285"/>
      <c r="G15" s="285"/>
      <c r="H15" s="285"/>
    </row>
    <row r="16" spans="1:8" x14ac:dyDescent="0.25">
      <c r="A16" s="296" t="s">
        <v>145</v>
      </c>
      <c r="B16" s="296"/>
      <c r="C16" s="296"/>
      <c r="D16" s="296"/>
      <c r="E16" s="296"/>
      <c r="F16" s="296"/>
      <c r="G16" s="285"/>
      <c r="H16" s="285"/>
    </row>
    <row r="17" spans="1:8" x14ac:dyDescent="0.25">
      <c r="A17" s="296"/>
      <c r="B17" s="296"/>
      <c r="C17" s="296"/>
      <c r="D17" s="296"/>
      <c r="E17" s="296"/>
      <c r="F17" s="296"/>
      <c r="G17" s="285"/>
      <c r="H17" s="285"/>
    </row>
    <row r="18" spans="1:8" x14ac:dyDescent="0.25">
      <c r="A18" s="296" t="s">
        <v>194</v>
      </c>
      <c r="B18" s="296"/>
      <c r="C18" s="296"/>
      <c r="D18" s="296"/>
      <c r="E18" s="296"/>
      <c r="F18" s="296"/>
      <c r="G18" s="285"/>
      <c r="H18" s="285"/>
    </row>
    <row r="19" spans="1:8" x14ac:dyDescent="0.25">
      <c r="A19" s="296" t="s">
        <v>195</v>
      </c>
      <c r="B19" s="296"/>
      <c r="C19" s="296"/>
      <c r="D19" s="296"/>
      <c r="E19" s="296"/>
      <c r="F19" s="296"/>
      <c r="G19" s="285"/>
      <c r="H19" s="285"/>
    </row>
    <row r="20" spans="1:8" x14ac:dyDescent="0.25">
      <c r="A20" s="296" t="s">
        <v>196</v>
      </c>
      <c r="B20" s="296"/>
      <c r="C20" s="296"/>
      <c r="D20" s="296"/>
      <c r="E20" s="296"/>
      <c r="F20" s="285"/>
      <c r="G20" s="285"/>
      <c r="H20" s="285"/>
    </row>
    <row r="21" spans="1:8" x14ac:dyDescent="0.25">
      <c r="A21" s="296" t="s">
        <v>197</v>
      </c>
      <c r="B21" s="296"/>
      <c r="C21" s="296"/>
      <c r="D21" s="296"/>
      <c r="E21" s="296"/>
      <c r="F21" s="285"/>
      <c r="G21" s="285"/>
      <c r="H21" s="285"/>
    </row>
    <row r="22" spans="1:8" x14ac:dyDescent="0.25">
      <c r="A22" s="296" t="s">
        <v>198</v>
      </c>
      <c r="B22" s="296"/>
      <c r="C22" s="296"/>
      <c r="D22" s="296"/>
      <c r="E22" s="296"/>
      <c r="F22" s="285"/>
      <c r="G22" s="285"/>
      <c r="H22" s="285"/>
    </row>
    <row r="23" spans="1:8" x14ac:dyDescent="0.25">
      <c r="A23" s="297" t="s">
        <v>199</v>
      </c>
      <c r="B23" s="297"/>
      <c r="C23" s="297"/>
      <c r="D23" s="297"/>
      <c r="E23" s="297"/>
      <c r="F23" s="297"/>
      <c r="G23" s="285"/>
      <c r="H23" s="285"/>
    </row>
    <row r="24" spans="1:8" ht="15.75" x14ac:dyDescent="0.25">
      <c r="A24" s="297" t="s">
        <v>200</v>
      </c>
      <c r="B24" s="297"/>
      <c r="C24" s="297"/>
      <c r="D24" s="297"/>
      <c r="E24" s="297"/>
      <c r="F24" s="297"/>
      <c r="G24" s="298"/>
      <c r="H24" s="285"/>
    </row>
    <row r="25" spans="1:8" ht="15.75" x14ac:dyDescent="0.25">
      <c r="A25" s="299" t="s">
        <v>186</v>
      </c>
      <c r="B25" s="299"/>
      <c r="C25" s="299"/>
      <c r="D25" s="299"/>
      <c r="E25" s="299"/>
      <c r="F25" s="297"/>
      <c r="G25" s="298"/>
      <c r="H25" s="285"/>
    </row>
    <row r="26" spans="1:8" ht="15.75" x14ac:dyDescent="0.25">
      <c r="A26" s="297"/>
      <c r="B26" s="297"/>
      <c r="C26" s="297"/>
      <c r="D26" s="297"/>
      <c r="E26" s="297"/>
      <c r="F26" s="297"/>
      <c r="G26" s="300"/>
      <c r="H26" s="285"/>
    </row>
  </sheetData>
  <mergeCells count="5">
    <mergeCell ref="A2:G2"/>
    <mergeCell ref="A3:A4"/>
    <mergeCell ref="B3:C3"/>
    <mergeCell ref="D3:F3"/>
    <mergeCell ref="G3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J19" sqref="J19"/>
    </sheetView>
  </sheetViews>
  <sheetFormatPr defaultRowHeight="15" x14ac:dyDescent="0.25"/>
  <sheetData>
    <row r="2" spans="1:7" ht="15.75" x14ac:dyDescent="0.25">
      <c r="A2" s="349" t="s">
        <v>201</v>
      </c>
      <c r="B2" s="349"/>
      <c r="C2" s="349"/>
      <c r="D2" s="349"/>
      <c r="E2" s="349"/>
      <c r="F2" s="349"/>
      <c r="G2" s="349"/>
    </row>
    <row r="3" spans="1:7" x14ac:dyDescent="0.25">
      <c r="A3" s="350" t="s">
        <v>126</v>
      </c>
      <c r="B3" s="351" t="s">
        <v>127</v>
      </c>
      <c r="C3" s="351"/>
      <c r="D3" s="351" t="s">
        <v>128</v>
      </c>
      <c r="E3" s="351"/>
      <c r="F3" s="351"/>
      <c r="G3" s="350" t="s">
        <v>129</v>
      </c>
    </row>
    <row r="4" spans="1:7" x14ac:dyDescent="0.25">
      <c r="A4" s="350"/>
      <c r="B4" s="301" t="s">
        <v>130</v>
      </c>
      <c r="C4" s="301" t="s">
        <v>131</v>
      </c>
      <c r="D4" s="301" t="s">
        <v>132</v>
      </c>
      <c r="E4" s="301" t="s">
        <v>133</v>
      </c>
      <c r="F4" s="301" t="s">
        <v>134</v>
      </c>
      <c r="G4" s="350"/>
    </row>
    <row r="5" spans="1:7" x14ac:dyDescent="0.25">
      <c r="A5" s="302" t="s">
        <v>202</v>
      </c>
      <c r="B5" s="303">
        <v>63</v>
      </c>
      <c r="C5" s="303">
        <v>60</v>
      </c>
      <c r="D5" s="304">
        <v>8.85</v>
      </c>
      <c r="E5" s="304">
        <v>10.08</v>
      </c>
      <c r="F5" s="304">
        <v>0</v>
      </c>
      <c r="G5" s="304">
        <v>136.91999999999999</v>
      </c>
    </row>
    <row r="6" spans="1:7" x14ac:dyDescent="0.25">
      <c r="A6" s="302" t="s">
        <v>137</v>
      </c>
      <c r="B6" s="303">
        <v>11</v>
      </c>
      <c r="C6" s="303">
        <v>9</v>
      </c>
      <c r="D6" s="304">
        <v>0.13</v>
      </c>
      <c r="E6" s="304">
        <v>0</v>
      </c>
      <c r="F6" s="304">
        <v>0.82</v>
      </c>
      <c r="G6" s="304">
        <v>3.87</v>
      </c>
    </row>
    <row r="7" spans="1:7" x14ac:dyDescent="0.25">
      <c r="A7" s="302" t="s">
        <v>164</v>
      </c>
      <c r="B7" s="303">
        <v>15</v>
      </c>
      <c r="C7" s="303">
        <v>12</v>
      </c>
      <c r="D7" s="304">
        <v>0.16</v>
      </c>
      <c r="E7" s="304">
        <v>0.01</v>
      </c>
      <c r="F7" s="304">
        <v>0.86</v>
      </c>
      <c r="G7" s="304">
        <v>4.76</v>
      </c>
    </row>
    <row r="8" spans="1:7" x14ac:dyDescent="0.25">
      <c r="A8" s="302" t="s">
        <v>136</v>
      </c>
      <c r="B8" s="303">
        <v>6</v>
      </c>
      <c r="C8" s="303">
        <v>6</v>
      </c>
      <c r="D8" s="304">
        <v>0</v>
      </c>
      <c r="E8" s="304">
        <v>5.99</v>
      </c>
      <c r="F8" s="304">
        <v>0</v>
      </c>
      <c r="G8" s="304">
        <v>54</v>
      </c>
    </row>
    <row r="9" spans="1:7" x14ac:dyDescent="0.25">
      <c r="A9" s="302" t="s">
        <v>203</v>
      </c>
      <c r="B9" s="303">
        <v>5</v>
      </c>
      <c r="C9" s="303">
        <v>5</v>
      </c>
      <c r="D9" s="304">
        <v>0.52</v>
      </c>
      <c r="E9" s="304">
        <v>0.06</v>
      </c>
      <c r="F9" s="304">
        <v>3.45</v>
      </c>
      <c r="G9" s="304">
        <v>16.34</v>
      </c>
    </row>
    <row r="10" spans="1:7" x14ac:dyDescent="0.25">
      <c r="A10" s="302" t="s">
        <v>140</v>
      </c>
      <c r="B10" s="303">
        <v>0.3</v>
      </c>
      <c r="C10" s="303">
        <v>0.3</v>
      </c>
      <c r="D10" s="304">
        <v>0</v>
      </c>
      <c r="E10" s="304">
        <v>0</v>
      </c>
      <c r="F10" s="304">
        <v>0</v>
      </c>
      <c r="G10" s="304">
        <v>0</v>
      </c>
    </row>
    <row r="11" spans="1:7" x14ac:dyDescent="0.25">
      <c r="A11" s="302" t="s">
        <v>204</v>
      </c>
      <c r="B11" s="303">
        <v>0.01</v>
      </c>
      <c r="C11" s="303">
        <v>0.01</v>
      </c>
      <c r="D11" s="304">
        <v>0</v>
      </c>
      <c r="E11" s="304">
        <v>0</v>
      </c>
      <c r="F11" s="304">
        <v>0</v>
      </c>
      <c r="G11" s="304">
        <v>0</v>
      </c>
    </row>
    <row r="12" spans="1:7" x14ac:dyDescent="0.25">
      <c r="A12" s="302" t="s">
        <v>205</v>
      </c>
      <c r="B12" s="303">
        <v>12</v>
      </c>
      <c r="C12" s="303">
        <v>12</v>
      </c>
      <c r="D12" s="304">
        <v>0.3</v>
      </c>
      <c r="E12" s="304">
        <v>4.2</v>
      </c>
      <c r="F12" s="304">
        <v>0.36</v>
      </c>
      <c r="G12" s="304">
        <v>40.44</v>
      </c>
    </row>
    <row r="13" spans="1:7" x14ac:dyDescent="0.25">
      <c r="A13" s="302" t="s">
        <v>156</v>
      </c>
      <c r="B13" s="303">
        <v>38</v>
      </c>
      <c r="C13" s="303">
        <v>38</v>
      </c>
      <c r="D13" s="304">
        <v>0</v>
      </c>
      <c r="E13" s="304">
        <v>0</v>
      </c>
      <c r="F13" s="304">
        <v>0</v>
      </c>
      <c r="G13" s="304">
        <v>0</v>
      </c>
    </row>
    <row r="14" spans="1:7" ht="15.75" thickBot="1" x14ac:dyDescent="0.3">
      <c r="A14" s="302" t="s">
        <v>206</v>
      </c>
      <c r="B14" s="303">
        <v>0.75</v>
      </c>
      <c r="C14" s="303">
        <v>0.6</v>
      </c>
      <c r="D14" s="304">
        <v>0.02</v>
      </c>
      <c r="E14" s="304">
        <v>0</v>
      </c>
      <c r="F14" s="304">
        <v>0.05</v>
      </c>
      <c r="G14" s="304">
        <v>0.3</v>
      </c>
    </row>
    <row r="15" spans="1:7" ht="15.75" thickBot="1" x14ac:dyDescent="0.3">
      <c r="A15" s="305" t="s">
        <v>142</v>
      </c>
      <c r="B15" s="306" t="s">
        <v>143</v>
      </c>
      <c r="C15" s="307">
        <v>100</v>
      </c>
      <c r="D15" s="308">
        <v>9.98</v>
      </c>
      <c r="E15" s="308">
        <v>20.34</v>
      </c>
      <c r="F15" s="308">
        <v>5.54</v>
      </c>
      <c r="G15" s="309">
        <v>256.63</v>
      </c>
    </row>
    <row r="16" spans="1:7" x14ac:dyDescent="0.25">
      <c r="A16" s="310"/>
      <c r="B16" s="310"/>
      <c r="C16" s="310"/>
      <c r="D16" s="310"/>
      <c r="E16" s="310"/>
      <c r="F16" s="310"/>
      <c r="G16" s="310"/>
    </row>
    <row r="17" spans="1:7" x14ac:dyDescent="0.25">
      <c r="A17" s="311" t="s">
        <v>145</v>
      </c>
      <c r="B17" s="311"/>
      <c r="C17" s="311"/>
      <c r="D17" s="311"/>
      <c r="E17" s="311"/>
      <c r="F17" s="311"/>
      <c r="G17" s="310"/>
    </row>
    <row r="18" spans="1:7" x14ac:dyDescent="0.25">
      <c r="A18" s="311"/>
      <c r="B18" s="311"/>
      <c r="C18" s="311"/>
      <c r="D18" s="311"/>
      <c r="E18" s="311"/>
      <c r="F18" s="311"/>
      <c r="G18" s="310"/>
    </row>
    <row r="19" spans="1:7" x14ac:dyDescent="0.25">
      <c r="A19" s="311" t="s">
        <v>207</v>
      </c>
      <c r="B19" s="311"/>
      <c r="C19" s="311"/>
      <c r="D19" s="311"/>
      <c r="E19" s="311"/>
      <c r="F19" s="311"/>
      <c r="G19" s="310"/>
    </row>
    <row r="20" spans="1:7" x14ac:dyDescent="0.25">
      <c r="A20" s="311" t="s">
        <v>208</v>
      </c>
      <c r="B20" s="311"/>
      <c r="C20" s="311"/>
      <c r="D20" s="311"/>
      <c r="E20" s="311"/>
      <c r="F20" s="311"/>
      <c r="G20" s="310"/>
    </row>
    <row r="21" spans="1:7" x14ac:dyDescent="0.25">
      <c r="A21" s="311" t="s">
        <v>209</v>
      </c>
      <c r="B21" s="311"/>
      <c r="C21" s="311"/>
      <c r="D21" s="311"/>
      <c r="E21" s="311"/>
      <c r="F21" s="311"/>
      <c r="G21" s="310"/>
    </row>
    <row r="22" spans="1:7" x14ac:dyDescent="0.25">
      <c r="A22" s="312" t="s">
        <v>210</v>
      </c>
      <c r="B22" s="312"/>
      <c r="C22" s="312"/>
      <c r="D22" s="312"/>
      <c r="E22" s="310"/>
      <c r="F22" s="310"/>
      <c r="G22" s="310"/>
    </row>
    <row r="23" spans="1:7" x14ac:dyDescent="0.25">
      <c r="A23" s="312" t="s">
        <v>211</v>
      </c>
      <c r="B23" s="312"/>
      <c r="C23" s="312"/>
      <c r="D23" s="312"/>
      <c r="E23" s="310"/>
      <c r="F23" s="310"/>
      <c r="G23" s="310"/>
    </row>
    <row r="24" spans="1:7" x14ac:dyDescent="0.25">
      <c r="A24" s="313" t="s">
        <v>212</v>
      </c>
      <c r="B24" s="313"/>
      <c r="C24" s="313"/>
      <c r="D24" s="313"/>
      <c r="E24" s="313"/>
      <c r="F24" s="313"/>
      <c r="G24" s="313"/>
    </row>
    <row r="25" spans="1:7" x14ac:dyDescent="0.25">
      <c r="A25" s="314" t="s">
        <v>213</v>
      </c>
      <c r="B25" s="314"/>
      <c r="C25" s="314"/>
      <c r="D25" s="314"/>
      <c r="E25" s="314"/>
      <c r="F25" s="314"/>
      <c r="G25" s="314"/>
    </row>
    <row r="26" spans="1:7" x14ac:dyDescent="0.25">
      <c r="A26" s="312" t="s">
        <v>214</v>
      </c>
      <c r="B26" s="312"/>
      <c r="C26" s="312"/>
      <c r="D26" s="312"/>
      <c r="E26" s="312"/>
      <c r="F26" s="312"/>
      <c r="G26" s="312"/>
    </row>
    <row r="27" spans="1:7" x14ac:dyDescent="0.25">
      <c r="A27" s="312" t="s">
        <v>215</v>
      </c>
      <c r="B27" s="312"/>
      <c r="C27" s="312"/>
      <c r="D27" s="312"/>
      <c r="E27" s="312"/>
      <c r="F27" s="312"/>
      <c r="G27" s="312"/>
    </row>
  </sheetData>
  <mergeCells count="5">
    <mergeCell ref="A2:G2"/>
    <mergeCell ref="A3:A4"/>
    <mergeCell ref="B3:C3"/>
    <mergeCell ref="D3:F3"/>
    <mergeCell ref="G3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view="pageBreakPreview" zoomScaleNormal="100" zoomScaleSheetLayoutView="100" workbookViewId="0">
      <selection activeCell="J9" sqref="J9"/>
    </sheetView>
  </sheetViews>
  <sheetFormatPr defaultRowHeight="15" x14ac:dyDescent="0.25"/>
  <cols>
    <col min="4" max="4" width="4.140625" customWidth="1"/>
    <col min="14" max="14" width="3.42578125" customWidth="1"/>
  </cols>
  <sheetData>
    <row r="1" spans="1:20" x14ac:dyDescent="0.25">
      <c r="A1" s="1" t="s">
        <v>0</v>
      </c>
      <c r="B1" s="1"/>
      <c r="C1" s="1"/>
      <c r="D1" s="1"/>
      <c r="G1" s="2"/>
      <c r="H1" s="2"/>
      <c r="K1" s="1" t="s">
        <v>0</v>
      </c>
      <c r="L1" s="1"/>
      <c r="M1" s="1"/>
      <c r="N1" s="1"/>
      <c r="Q1" s="2"/>
      <c r="R1" s="2"/>
    </row>
    <row r="2" spans="1:20" x14ac:dyDescent="0.25">
      <c r="A2" s="4" t="s">
        <v>1</v>
      </c>
      <c r="B2" s="4"/>
      <c r="E2" t="s">
        <v>2</v>
      </c>
      <c r="G2" s="2"/>
      <c r="I2" t="s">
        <v>3</v>
      </c>
      <c r="K2" s="4" t="s">
        <v>1</v>
      </c>
      <c r="L2" s="4"/>
      <c r="O2" s="165" t="s">
        <v>83</v>
      </c>
      <c r="P2" s="165"/>
      <c r="Q2" s="165"/>
      <c r="R2" s="2"/>
      <c r="S2" t="s">
        <v>3</v>
      </c>
    </row>
    <row r="3" spans="1:20" ht="15.75" thickBot="1" x14ac:dyDescent="0.3">
      <c r="D3" s="165" t="s">
        <v>83</v>
      </c>
      <c r="E3" s="165"/>
      <c r="F3" s="165"/>
      <c r="G3" s="2"/>
      <c r="I3" t="s">
        <v>5</v>
      </c>
      <c r="N3" s="166"/>
      <c r="O3" t="s">
        <v>216</v>
      </c>
      <c r="Q3" s="2"/>
      <c r="R3" t="s">
        <v>230</v>
      </c>
      <c r="S3" t="s">
        <v>5</v>
      </c>
    </row>
    <row r="4" spans="1:20" ht="15.75" thickBot="1" x14ac:dyDescent="0.3">
      <c r="A4" s="5" t="s">
        <v>6</v>
      </c>
      <c r="B4" s="6" t="s">
        <v>7</v>
      </c>
      <c r="C4" s="7"/>
      <c r="D4" s="5" t="s">
        <v>8</v>
      </c>
      <c r="E4" s="8" t="s">
        <v>9</v>
      </c>
      <c r="F4" s="7" t="s">
        <v>10</v>
      </c>
      <c r="G4" s="7"/>
      <c r="H4" s="9"/>
      <c r="I4" s="10" t="s">
        <v>11</v>
      </c>
      <c r="J4" s="11" t="s">
        <v>12</v>
      </c>
      <c r="K4" s="5" t="s">
        <v>6</v>
      </c>
      <c r="L4" s="6" t="s">
        <v>7</v>
      </c>
      <c r="M4" s="7"/>
      <c r="N4" s="5"/>
      <c r="O4" s="12" t="s">
        <v>9</v>
      </c>
      <c r="P4" s="7" t="s">
        <v>10</v>
      </c>
      <c r="Q4" s="7"/>
      <c r="R4" s="9"/>
      <c r="S4" s="10" t="s">
        <v>11</v>
      </c>
      <c r="T4" s="11" t="s">
        <v>12</v>
      </c>
    </row>
    <row r="5" spans="1:20" ht="15.75" thickBot="1" x14ac:dyDescent="0.3">
      <c r="A5" s="14"/>
      <c r="B5" s="15" t="s">
        <v>13</v>
      </c>
      <c r="C5" s="16"/>
      <c r="D5" s="17"/>
      <c r="E5" s="18" t="s">
        <v>14</v>
      </c>
      <c r="F5" s="19" t="s">
        <v>15</v>
      </c>
      <c r="G5" s="20" t="s">
        <v>16</v>
      </c>
      <c r="H5" s="21" t="s">
        <v>17</v>
      </c>
      <c r="I5" s="22" t="s">
        <v>18</v>
      </c>
      <c r="J5" s="22" t="s">
        <v>19</v>
      </c>
      <c r="K5" s="14"/>
      <c r="L5" s="15" t="s">
        <v>13</v>
      </c>
      <c r="M5" s="16"/>
      <c r="N5" s="18" t="s">
        <v>8</v>
      </c>
      <c r="O5" s="23" t="s">
        <v>14</v>
      </c>
      <c r="P5" s="19" t="s">
        <v>15</v>
      </c>
      <c r="Q5" s="20" t="s">
        <v>16</v>
      </c>
      <c r="R5" s="21" t="s">
        <v>17</v>
      </c>
      <c r="S5" s="22" t="s">
        <v>18</v>
      </c>
      <c r="T5" s="167" t="s">
        <v>19</v>
      </c>
    </row>
    <row r="6" spans="1:20" ht="15.75" thickBot="1" x14ac:dyDescent="0.3">
      <c r="A6" s="25"/>
      <c r="B6" s="20" t="s">
        <v>20</v>
      </c>
      <c r="C6" s="26"/>
      <c r="D6" s="25"/>
      <c r="E6" s="25"/>
      <c r="F6" s="25"/>
      <c r="G6" s="27"/>
      <c r="H6" s="25"/>
      <c r="I6" s="28"/>
      <c r="J6" s="29"/>
      <c r="K6" s="25"/>
      <c r="L6" s="20" t="s">
        <v>87</v>
      </c>
      <c r="M6" s="26"/>
      <c r="N6" s="25"/>
      <c r="O6" s="28"/>
      <c r="P6" s="25"/>
      <c r="Q6" s="27"/>
      <c r="R6" s="25"/>
      <c r="S6" s="28"/>
      <c r="T6" s="25"/>
    </row>
    <row r="7" spans="1:20" x14ac:dyDescent="0.25">
      <c r="A7" s="31" t="s">
        <v>21</v>
      </c>
      <c r="B7" s="315" t="s">
        <v>22</v>
      </c>
      <c r="C7" s="316"/>
      <c r="D7" s="31"/>
      <c r="E7" s="34">
        <v>100</v>
      </c>
      <c r="F7" s="31">
        <v>9.89</v>
      </c>
      <c r="G7" s="31">
        <v>10.98</v>
      </c>
      <c r="H7" s="35">
        <v>2.1800000000000002</v>
      </c>
      <c r="I7" s="35">
        <f>(F7+H7)*4+G7*9</f>
        <v>147.10000000000002</v>
      </c>
      <c r="J7" s="35" t="s">
        <v>23</v>
      </c>
      <c r="K7" s="169" t="s">
        <v>88</v>
      </c>
      <c r="L7" s="317" t="s">
        <v>217</v>
      </c>
      <c r="M7" s="318"/>
      <c r="N7" s="172"/>
      <c r="O7" s="173">
        <v>250</v>
      </c>
      <c r="P7" s="169">
        <v>15.52</v>
      </c>
      <c r="Q7" s="174">
        <v>17.72</v>
      </c>
      <c r="R7" s="169">
        <v>46.77</v>
      </c>
      <c r="S7" s="49">
        <f>(P7+R7)*4+Q7*9</f>
        <v>408.64</v>
      </c>
      <c r="T7" s="169" t="s">
        <v>23</v>
      </c>
    </row>
    <row r="8" spans="1:20" x14ac:dyDescent="0.25">
      <c r="A8" s="36" t="s">
        <v>24</v>
      </c>
      <c r="B8" s="37" t="s">
        <v>25</v>
      </c>
      <c r="C8" s="38"/>
      <c r="D8" s="39"/>
      <c r="E8" s="40">
        <v>150</v>
      </c>
      <c r="F8" s="41">
        <v>5.1100000000000003</v>
      </c>
      <c r="G8" s="41">
        <v>2.5</v>
      </c>
      <c r="H8" s="39">
        <v>55.45</v>
      </c>
      <c r="I8" s="39">
        <v>268.7</v>
      </c>
      <c r="J8" s="42"/>
      <c r="K8" s="43">
        <v>16.3</v>
      </c>
      <c r="L8" s="176" t="s">
        <v>92</v>
      </c>
      <c r="M8" s="45"/>
      <c r="N8" s="46"/>
      <c r="O8" s="177">
        <v>40</v>
      </c>
      <c r="P8" s="177">
        <v>0.62</v>
      </c>
      <c r="Q8" s="48">
        <v>1.79</v>
      </c>
      <c r="R8" s="43">
        <v>2.76</v>
      </c>
      <c r="S8" s="49">
        <f>(P8+R8)*4+Q8*9</f>
        <v>29.63</v>
      </c>
      <c r="T8" s="43"/>
    </row>
    <row r="9" spans="1:20" x14ac:dyDescent="0.25">
      <c r="A9" s="43" t="s">
        <v>26</v>
      </c>
      <c r="B9" s="44" t="s">
        <v>27</v>
      </c>
      <c r="C9" s="45"/>
      <c r="D9" s="46"/>
      <c r="E9" s="47">
        <v>50</v>
      </c>
      <c r="F9" s="43">
        <v>1.0900000000000001</v>
      </c>
      <c r="G9" s="48">
        <v>1.67</v>
      </c>
      <c r="H9" s="43">
        <v>4.6100000000000003</v>
      </c>
      <c r="I9" s="49">
        <f t="shared" ref="I9" si="0">(F9+H9)*4+G9*9</f>
        <v>37.83</v>
      </c>
      <c r="J9" s="50"/>
      <c r="K9" s="50" t="s">
        <v>28</v>
      </c>
      <c r="L9" s="176" t="s">
        <v>93</v>
      </c>
      <c r="M9" s="179"/>
      <c r="N9" s="180"/>
      <c r="O9" s="180">
        <v>200</v>
      </c>
      <c r="P9" s="50">
        <v>0.43</v>
      </c>
      <c r="Q9" s="101"/>
      <c r="R9" s="50">
        <v>20.100000000000001</v>
      </c>
      <c r="S9" s="49">
        <v>82.12</v>
      </c>
      <c r="T9" s="50" t="s">
        <v>30</v>
      </c>
    </row>
    <row r="10" spans="1:20" x14ac:dyDescent="0.25">
      <c r="A10" s="43" t="s">
        <v>28</v>
      </c>
      <c r="B10" s="319" t="s">
        <v>218</v>
      </c>
      <c r="C10" s="320"/>
      <c r="D10" s="53"/>
      <c r="E10" s="43">
        <v>200</v>
      </c>
      <c r="F10" s="43"/>
      <c r="G10" s="48"/>
      <c r="H10" s="43">
        <v>20.100000000000001</v>
      </c>
      <c r="I10" s="49">
        <v>80.400000000000006</v>
      </c>
      <c r="J10" s="43" t="s">
        <v>30</v>
      </c>
      <c r="K10" s="43" t="s">
        <v>31</v>
      </c>
      <c r="L10" s="320" t="s">
        <v>219</v>
      </c>
      <c r="M10" s="52"/>
      <c r="N10" s="92"/>
      <c r="O10" s="53">
        <v>20</v>
      </c>
      <c r="P10" s="43">
        <v>1.58</v>
      </c>
      <c r="Q10" s="43">
        <v>0.08</v>
      </c>
      <c r="R10" s="43">
        <v>16.34</v>
      </c>
      <c r="S10" s="48">
        <v>76.599999999999994</v>
      </c>
      <c r="T10" s="43"/>
    </row>
    <row r="11" spans="1:20" x14ac:dyDescent="0.25">
      <c r="A11" s="43" t="s">
        <v>31</v>
      </c>
      <c r="B11" s="320" t="s">
        <v>219</v>
      </c>
      <c r="C11" s="52"/>
      <c r="D11" s="92"/>
      <c r="E11" s="53">
        <v>20</v>
      </c>
      <c r="F11" s="43">
        <v>1.58</v>
      </c>
      <c r="G11" s="43">
        <v>0.08</v>
      </c>
      <c r="H11" s="43">
        <v>16.34</v>
      </c>
      <c r="I11" s="48">
        <v>76.599999999999994</v>
      </c>
      <c r="J11" s="43"/>
      <c r="K11" s="64"/>
      <c r="L11" s="183"/>
      <c r="M11" s="184"/>
      <c r="N11" s="185"/>
      <c r="O11" s="177"/>
      <c r="P11" s="64"/>
      <c r="Q11" s="130"/>
      <c r="R11" s="64"/>
      <c r="S11" s="49"/>
      <c r="T11" s="64"/>
    </row>
    <row r="12" spans="1:20" ht="15.75" thickBot="1" x14ac:dyDescent="0.3">
      <c r="A12" s="54"/>
      <c r="B12" s="55"/>
      <c r="C12" s="56"/>
      <c r="D12" s="57"/>
      <c r="E12" s="58"/>
      <c r="F12" s="43"/>
      <c r="G12" s="43"/>
      <c r="H12" s="49"/>
      <c r="I12" s="49"/>
      <c r="J12" s="49"/>
      <c r="K12" s="64"/>
      <c r="L12" s="183"/>
      <c r="M12" s="184"/>
      <c r="N12" s="185"/>
      <c r="O12" s="177"/>
      <c r="P12" s="64"/>
      <c r="Q12" s="130"/>
      <c r="R12" s="64"/>
      <c r="S12" s="49"/>
      <c r="T12" s="64"/>
    </row>
    <row r="13" spans="1:20" ht="15.75" thickBot="1" x14ac:dyDescent="0.3">
      <c r="A13" s="59"/>
      <c r="B13" s="60"/>
      <c r="C13" s="61"/>
      <c r="D13" s="62"/>
      <c r="E13" s="63"/>
      <c r="F13" s="64"/>
      <c r="G13" s="64"/>
      <c r="H13" s="65"/>
      <c r="I13" s="49"/>
      <c r="J13" s="66"/>
      <c r="K13" s="105"/>
      <c r="L13" s="188"/>
      <c r="M13" s="189"/>
      <c r="N13" s="190"/>
      <c r="O13" s="73"/>
      <c r="P13" s="71">
        <f>SUM(P7:P12)</f>
        <v>18.149999999999999</v>
      </c>
      <c r="Q13" s="107">
        <f>SUM(Q7:Q12)</f>
        <v>19.589999999999996</v>
      </c>
      <c r="R13" s="71">
        <f>SUM(R7:R12)</f>
        <v>85.97</v>
      </c>
      <c r="S13" s="72">
        <f>SUM(S7:S12)</f>
        <v>596.99</v>
      </c>
      <c r="T13" s="105"/>
    </row>
    <row r="14" spans="1:20" ht="15.75" thickBot="1" x14ac:dyDescent="0.3">
      <c r="A14" s="67"/>
      <c r="B14" s="68"/>
      <c r="C14" s="69"/>
      <c r="D14" s="67"/>
      <c r="E14" s="70"/>
      <c r="F14" s="71">
        <f>SUM(F7:F13)</f>
        <v>17.670000000000002</v>
      </c>
      <c r="G14" s="71">
        <f>SUM(G7:G13)</f>
        <v>15.23</v>
      </c>
      <c r="H14" s="72">
        <f>SUM(H7:H13)</f>
        <v>98.68</v>
      </c>
      <c r="I14" s="72">
        <f>SUM(I7:I13)</f>
        <v>610.63</v>
      </c>
      <c r="J14" s="73"/>
      <c r="K14" s="164"/>
      <c r="L14" s="193"/>
      <c r="M14" s="194"/>
      <c r="N14" s="195"/>
      <c r="O14" s="196" t="s">
        <v>34</v>
      </c>
      <c r="P14" s="197" t="s">
        <v>94</v>
      </c>
      <c r="Q14" s="198" t="s">
        <v>36</v>
      </c>
      <c r="R14" s="199" t="s">
        <v>95</v>
      </c>
      <c r="S14" s="200" t="s">
        <v>38</v>
      </c>
      <c r="T14" s="201"/>
    </row>
    <row r="15" spans="1:20" ht="15.75" thickBot="1" x14ac:dyDescent="0.3">
      <c r="A15" s="74"/>
      <c r="B15" s="75" t="s">
        <v>33</v>
      </c>
      <c r="C15" s="76"/>
      <c r="D15" s="77"/>
      <c r="E15" s="78" t="s">
        <v>34</v>
      </c>
      <c r="F15" s="79" t="s">
        <v>35</v>
      </c>
      <c r="G15" s="80" t="s">
        <v>36</v>
      </c>
      <c r="H15" s="81" t="s">
        <v>37</v>
      </c>
      <c r="I15" s="82" t="s">
        <v>38</v>
      </c>
      <c r="J15" s="83"/>
      <c r="K15" s="164"/>
      <c r="L15" s="20" t="s">
        <v>33</v>
      </c>
      <c r="M15" s="208"/>
      <c r="N15" s="209"/>
      <c r="O15" s="29"/>
      <c r="P15" s="164"/>
      <c r="Q15" s="210"/>
      <c r="R15" s="164"/>
      <c r="S15" s="29"/>
      <c r="T15" s="164"/>
    </row>
    <row r="16" spans="1:20" x14ac:dyDescent="0.25">
      <c r="A16" s="90" t="s">
        <v>43</v>
      </c>
      <c r="B16" s="321" t="s">
        <v>44</v>
      </c>
      <c r="C16" s="321"/>
      <c r="D16" s="92"/>
      <c r="E16" s="43">
        <v>80</v>
      </c>
      <c r="F16" s="43">
        <v>7.91</v>
      </c>
      <c r="G16" s="48">
        <v>15.16</v>
      </c>
      <c r="H16" s="43">
        <v>2.37</v>
      </c>
      <c r="I16" s="35">
        <f>(F16+H16)*4+G16*9</f>
        <v>177.56</v>
      </c>
      <c r="J16" s="49" t="s">
        <v>45</v>
      </c>
      <c r="K16" s="124" t="s">
        <v>97</v>
      </c>
      <c r="L16" s="322" t="s">
        <v>98</v>
      </c>
      <c r="M16" s="323"/>
      <c r="N16" s="124"/>
      <c r="O16" s="127">
        <v>70</v>
      </c>
      <c r="P16" s="43">
        <v>12.61</v>
      </c>
      <c r="Q16" s="48">
        <v>11.88</v>
      </c>
      <c r="R16" s="43">
        <v>4.97</v>
      </c>
      <c r="S16" s="49">
        <v>176.69</v>
      </c>
      <c r="T16" s="43" t="s">
        <v>23</v>
      </c>
    </row>
    <row r="17" spans="1:20" x14ac:dyDescent="0.25">
      <c r="A17" s="93" t="s">
        <v>46</v>
      </c>
      <c r="B17" s="94" t="s">
        <v>47</v>
      </c>
      <c r="C17" s="95"/>
      <c r="D17" s="96"/>
      <c r="E17" s="49">
        <v>150</v>
      </c>
      <c r="F17" s="43">
        <v>3.09</v>
      </c>
      <c r="G17" s="43">
        <v>0.15</v>
      </c>
      <c r="H17" s="48">
        <v>22.89</v>
      </c>
      <c r="I17" s="43">
        <f>(F17+H17)*4+G17*9</f>
        <v>105.27</v>
      </c>
      <c r="J17" s="49"/>
      <c r="K17" s="43" t="s">
        <v>46</v>
      </c>
      <c r="L17" s="94" t="s">
        <v>77</v>
      </c>
      <c r="M17" s="95"/>
      <c r="N17" s="96"/>
      <c r="O17" s="49" t="s">
        <v>79</v>
      </c>
      <c r="P17" s="43">
        <v>4.1399999999999997</v>
      </c>
      <c r="Q17" s="43">
        <v>2.78</v>
      </c>
      <c r="R17" s="48">
        <v>30.54</v>
      </c>
      <c r="S17" s="43">
        <f>(P17+R17)*4+Q17*9</f>
        <v>163.74</v>
      </c>
      <c r="T17" s="50"/>
    </row>
    <row r="18" spans="1:20" x14ac:dyDescent="0.25">
      <c r="A18" s="97" t="s">
        <v>48</v>
      </c>
      <c r="B18" s="324" t="s">
        <v>220</v>
      </c>
      <c r="C18" s="325"/>
      <c r="D18" s="326"/>
      <c r="E18" s="92">
        <v>50</v>
      </c>
      <c r="F18" s="92">
        <v>0.25</v>
      </c>
      <c r="G18" s="100">
        <v>0</v>
      </c>
      <c r="H18" s="92">
        <v>1.5</v>
      </c>
      <c r="I18" s="92">
        <v>7</v>
      </c>
      <c r="J18" s="49"/>
      <c r="K18" s="43" t="s">
        <v>60</v>
      </c>
      <c r="L18" s="327" t="s">
        <v>61</v>
      </c>
      <c r="M18" s="328"/>
      <c r="N18" s="96"/>
      <c r="O18" s="49">
        <v>50</v>
      </c>
      <c r="P18" s="43"/>
      <c r="Q18" s="48" t="s">
        <v>221</v>
      </c>
      <c r="R18" s="48"/>
      <c r="S18" s="43"/>
      <c r="T18" s="49"/>
    </row>
    <row r="19" spans="1:20" x14ac:dyDescent="0.25">
      <c r="A19" s="43" t="s">
        <v>50</v>
      </c>
      <c r="B19" s="52" t="s">
        <v>51</v>
      </c>
      <c r="C19" s="99"/>
      <c r="D19" s="96"/>
      <c r="E19" s="50">
        <v>200</v>
      </c>
      <c r="F19" s="50">
        <v>0.43</v>
      </c>
      <c r="G19" s="101"/>
      <c r="H19" s="50">
        <v>29.14</v>
      </c>
      <c r="I19" s="49">
        <v>118.28</v>
      </c>
      <c r="J19" s="49" t="s">
        <v>30</v>
      </c>
      <c r="K19" s="97" t="s">
        <v>102</v>
      </c>
      <c r="L19" s="215" t="s">
        <v>103</v>
      </c>
      <c r="M19" s="216"/>
      <c r="N19" s="217"/>
      <c r="O19" s="92">
        <v>75</v>
      </c>
      <c r="P19" s="92">
        <v>1.47</v>
      </c>
      <c r="Q19" s="100" t="s">
        <v>222</v>
      </c>
      <c r="R19" s="92">
        <v>5.12</v>
      </c>
      <c r="S19" s="110">
        <f>(P19+R19)*4</f>
        <v>26.36</v>
      </c>
      <c r="T19" s="49"/>
    </row>
    <row r="20" spans="1:20" x14ac:dyDescent="0.25">
      <c r="A20" s="50" t="s">
        <v>52</v>
      </c>
      <c r="B20" s="44" t="s">
        <v>53</v>
      </c>
      <c r="C20" s="45"/>
      <c r="D20" s="46"/>
      <c r="E20" s="46">
        <v>45</v>
      </c>
      <c r="F20" s="50">
        <v>4.05</v>
      </c>
      <c r="G20" s="102">
        <v>6.43</v>
      </c>
      <c r="H20" s="50">
        <v>12.46</v>
      </c>
      <c r="I20" s="49">
        <f t="shared" ref="I20" si="1">(F20+H20)*4+G20*9</f>
        <v>123.91</v>
      </c>
      <c r="J20" s="50" t="s">
        <v>54</v>
      </c>
      <c r="K20" s="50" t="s">
        <v>28</v>
      </c>
      <c r="L20" s="176" t="s">
        <v>104</v>
      </c>
      <c r="M20" s="182"/>
      <c r="N20" s="180"/>
      <c r="O20" s="177">
        <v>200</v>
      </c>
      <c r="P20" s="50"/>
      <c r="Q20" s="101"/>
      <c r="R20" s="50">
        <v>15.99</v>
      </c>
      <c r="S20" s="49">
        <f t="shared" ref="S20" si="2">(P20+R20)*4+Q20*9</f>
        <v>63.96</v>
      </c>
      <c r="T20" s="50" t="s">
        <v>105</v>
      </c>
    </row>
    <row r="21" spans="1:20" ht="15.75" thickBot="1" x14ac:dyDescent="0.3">
      <c r="A21" s="43" t="s">
        <v>31</v>
      </c>
      <c r="B21" s="320" t="s">
        <v>219</v>
      </c>
      <c r="C21" s="52"/>
      <c r="D21" s="92"/>
      <c r="E21" s="53">
        <v>20</v>
      </c>
      <c r="F21" s="43">
        <v>1.58</v>
      </c>
      <c r="G21" s="43">
        <v>0.08</v>
      </c>
      <c r="H21" s="43">
        <v>16.34</v>
      </c>
      <c r="I21" s="48">
        <v>76.599999999999994</v>
      </c>
      <c r="J21" s="43"/>
      <c r="K21" s="43" t="s">
        <v>31</v>
      </c>
      <c r="L21" s="320" t="s">
        <v>219</v>
      </c>
      <c r="M21" s="52"/>
      <c r="N21" s="92"/>
      <c r="O21" s="53">
        <v>20</v>
      </c>
      <c r="P21" s="43">
        <v>1.58</v>
      </c>
      <c r="Q21" s="43">
        <v>0.08</v>
      </c>
      <c r="R21" s="43">
        <v>16.34</v>
      </c>
      <c r="S21" s="48">
        <v>76.599999999999994</v>
      </c>
      <c r="T21" s="64"/>
    </row>
    <row r="22" spans="1:20" ht="15.75" thickBot="1" x14ac:dyDescent="0.3">
      <c r="A22" s="103"/>
      <c r="B22" s="75" t="s">
        <v>55</v>
      </c>
      <c r="C22" s="104"/>
      <c r="D22" s="105"/>
      <c r="E22" s="73"/>
      <c r="F22" s="106">
        <f>SUM(F16:F21)</f>
        <v>17.310000000000002</v>
      </c>
      <c r="G22" s="107">
        <f>SUM(G16:G21)</f>
        <v>21.82</v>
      </c>
      <c r="H22" s="71">
        <f>SUM(H16:H21)</f>
        <v>84.700000000000017</v>
      </c>
      <c r="I22" s="72">
        <f>SUM(I16:I21)</f>
        <v>608.62</v>
      </c>
      <c r="J22" s="73"/>
      <c r="K22" s="43"/>
      <c r="L22" s="44"/>
      <c r="M22" s="45"/>
      <c r="N22" s="46"/>
      <c r="O22" s="47"/>
      <c r="P22" s="43"/>
      <c r="Q22" s="48"/>
      <c r="R22" s="43"/>
      <c r="S22" s="49"/>
      <c r="T22" s="64"/>
    </row>
    <row r="23" spans="1:20" ht="15.75" thickBot="1" x14ac:dyDescent="0.3">
      <c r="A23" s="90" t="s">
        <v>56</v>
      </c>
      <c r="B23" s="329" t="s">
        <v>223</v>
      </c>
      <c r="C23" s="321"/>
      <c r="D23" s="92"/>
      <c r="E23" s="57">
        <v>50</v>
      </c>
      <c r="F23" s="43">
        <v>10.92</v>
      </c>
      <c r="G23" s="48">
        <v>5.5</v>
      </c>
      <c r="H23" s="43">
        <v>1.21</v>
      </c>
      <c r="I23" s="225">
        <v>98.02</v>
      </c>
      <c r="J23" s="49" t="s">
        <v>45</v>
      </c>
      <c r="K23" s="105"/>
      <c r="L23" s="218" t="s">
        <v>55</v>
      </c>
      <c r="M23" s="219"/>
      <c r="N23" s="220"/>
      <c r="O23" s="221"/>
      <c r="P23" s="71">
        <f>SUM(P16:P22)</f>
        <v>19.799999999999997</v>
      </c>
      <c r="Q23" s="107">
        <f>SUM(Q16:Q22)</f>
        <v>14.74</v>
      </c>
      <c r="R23" s="71">
        <f>SUM(R16:R22)</f>
        <v>72.959999999999994</v>
      </c>
      <c r="S23" s="72">
        <f>SUM(S16:S22)</f>
        <v>507.35</v>
      </c>
      <c r="T23" s="105"/>
    </row>
    <row r="24" spans="1:20" x14ac:dyDescent="0.25">
      <c r="A24" s="43" t="s">
        <v>58</v>
      </c>
      <c r="B24" s="52" t="s">
        <v>59</v>
      </c>
      <c r="C24" s="99"/>
      <c r="D24" s="43"/>
      <c r="E24" s="43">
        <v>100</v>
      </c>
      <c r="F24" s="43">
        <v>6</v>
      </c>
      <c r="G24" s="43">
        <v>2.81</v>
      </c>
      <c r="H24" s="43">
        <v>29.58</v>
      </c>
      <c r="I24" s="109">
        <v>167.58</v>
      </c>
      <c r="J24" s="149"/>
      <c r="K24" s="169" t="s">
        <v>107</v>
      </c>
      <c r="L24" s="330" t="s">
        <v>108</v>
      </c>
      <c r="M24" s="318"/>
      <c r="N24" s="46"/>
      <c r="O24" s="173">
        <v>80</v>
      </c>
      <c r="P24" s="169">
        <v>9.24</v>
      </c>
      <c r="Q24" s="174">
        <v>17.86</v>
      </c>
      <c r="R24" s="169">
        <v>1.35</v>
      </c>
      <c r="S24" s="49">
        <v>203.4</v>
      </c>
      <c r="T24" s="225" t="s">
        <v>23</v>
      </c>
    </row>
    <row r="25" spans="1:20" x14ac:dyDescent="0.25">
      <c r="A25" s="93" t="s">
        <v>60</v>
      </c>
      <c r="B25" s="327" t="s">
        <v>61</v>
      </c>
      <c r="C25" s="328"/>
      <c r="D25" s="96"/>
      <c r="E25" s="49">
        <v>25</v>
      </c>
      <c r="F25" s="43"/>
      <c r="G25" s="48" t="s">
        <v>221</v>
      </c>
      <c r="H25" s="48"/>
      <c r="I25" s="43"/>
      <c r="J25" s="49"/>
      <c r="K25" s="43" t="s">
        <v>58</v>
      </c>
      <c r="L25" s="44" t="s">
        <v>59</v>
      </c>
      <c r="M25" s="45"/>
      <c r="N25" s="46"/>
      <c r="O25" s="173">
        <v>150</v>
      </c>
      <c r="P25" s="43">
        <v>9.01</v>
      </c>
      <c r="Q25" s="48">
        <v>4.21</v>
      </c>
      <c r="R25" s="43">
        <v>44.36</v>
      </c>
      <c r="S25" s="49">
        <f t="shared" ref="S25:S26" si="3">(P25+R25)*4+Q25*9</f>
        <v>251.37</v>
      </c>
      <c r="T25" s="43"/>
    </row>
    <row r="26" spans="1:20" x14ac:dyDescent="0.25">
      <c r="A26" s="97" t="s">
        <v>63</v>
      </c>
      <c r="B26" s="98" t="s">
        <v>64</v>
      </c>
      <c r="C26" s="99"/>
      <c r="D26" s="43"/>
      <c r="E26" s="92">
        <v>75</v>
      </c>
      <c r="F26" s="92">
        <v>0.9</v>
      </c>
      <c r="G26" s="100">
        <v>7.8</v>
      </c>
      <c r="H26" s="92">
        <v>5.55</v>
      </c>
      <c r="I26" s="334">
        <f>(F26+H26)*4+G26*9</f>
        <v>96</v>
      </c>
      <c r="J26" s="49"/>
      <c r="K26" s="43" t="s">
        <v>26</v>
      </c>
      <c r="L26" s="44" t="s">
        <v>27</v>
      </c>
      <c r="M26" s="45"/>
      <c r="N26" s="46"/>
      <c r="O26" s="47">
        <v>50</v>
      </c>
      <c r="P26" s="43">
        <v>1.0900000000000001</v>
      </c>
      <c r="Q26" s="48">
        <v>1.67</v>
      </c>
      <c r="R26" s="43">
        <v>4.6100000000000003</v>
      </c>
      <c r="S26" s="49">
        <f t="shared" si="3"/>
        <v>37.83</v>
      </c>
      <c r="T26" s="43"/>
    </row>
    <row r="27" spans="1:20" x14ac:dyDescent="0.25">
      <c r="A27" s="93" t="s">
        <v>31</v>
      </c>
      <c r="B27" s="320" t="s">
        <v>219</v>
      </c>
      <c r="C27" s="52"/>
      <c r="D27" s="92"/>
      <c r="E27" s="53">
        <v>20</v>
      </c>
      <c r="F27" s="43">
        <v>1.58</v>
      </c>
      <c r="G27" s="43">
        <v>0.08</v>
      </c>
      <c r="H27" s="43">
        <v>16.34</v>
      </c>
      <c r="I27" s="43">
        <v>76.599999999999994</v>
      </c>
      <c r="K27" s="43" t="s">
        <v>50</v>
      </c>
      <c r="L27" s="176" t="s">
        <v>51</v>
      </c>
      <c r="M27" s="182"/>
      <c r="N27" s="180"/>
      <c r="O27" s="177">
        <v>200</v>
      </c>
      <c r="P27" s="50">
        <v>0.43</v>
      </c>
      <c r="Q27" s="101"/>
      <c r="R27" s="50">
        <v>29.14</v>
      </c>
      <c r="S27" s="49">
        <v>118.28</v>
      </c>
      <c r="T27" s="43" t="s">
        <v>30</v>
      </c>
    </row>
    <row r="28" spans="1:20" x14ac:dyDescent="0.25">
      <c r="A28" s="93" t="s">
        <v>28</v>
      </c>
      <c r="B28" s="51" t="s">
        <v>218</v>
      </c>
      <c r="C28" s="52"/>
      <c r="D28" s="111"/>
      <c r="E28" s="43">
        <v>200</v>
      </c>
      <c r="F28" s="43"/>
      <c r="G28" s="37"/>
      <c r="H28" s="43">
        <v>20.100000000000001</v>
      </c>
      <c r="I28" s="43">
        <v>80.400000000000006</v>
      </c>
      <c r="J28" s="49" t="s">
        <v>30</v>
      </c>
      <c r="K28" s="43" t="s">
        <v>31</v>
      </c>
      <c r="L28" s="320" t="s">
        <v>219</v>
      </c>
      <c r="M28" s="52"/>
      <c r="N28" s="92"/>
      <c r="O28" s="53">
        <v>20</v>
      </c>
      <c r="P28" s="43">
        <v>1.58</v>
      </c>
      <c r="Q28" s="43">
        <v>0.08</v>
      </c>
      <c r="R28" s="43">
        <v>16.34</v>
      </c>
      <c r="S28" s="48">
        <v>76.599999999999994</v>
      </c>
      <c r="T28" s="50"/>
    </row>
    <row r="29" spans="1:20" ht="15.75" thickBot="1" x14ac:dyDescent="0.3">
      <c r="A29" s="112"/>
      <c r="B29" s="113"/>
      <c r="C29" s="114"/>
      <c r="D29" s="112"/>
      <c r="E29" s="112"/>
      <c r="F29" s="112"/>
      <c r="G29" s="113"/>
      <c r="H29" s="112"/>
      <c r="I29" s="43"/>
      <c r="J29" s="332"/>
      <c r="K29" s="50"/>
      <c r="L29" s="44"/>
      <c r="M29" s="182"/>
      <c r="N29" s="46"/>
      <c r="O29" s="173"/>
      <c r="P29" s="173"/>
      <c r="Q29" s="101"/>
      <c r="R29" s="50"/>
      <c r="S29" s="49"/>
      <c r="T29" s="43"/>
    </row>
    <row r="30" spans="1:20" ht="15.75" thickBot="1" x14ac:dyDescent="0.3">
      <c r="A30" s="30"/>
      <c r="B30" s="75" t="s">
        <v>65</v>
      </c>
      <c r="C30" s="118"/>
      <c r="D30" s="119"/>
      <c r="E30" s="119"/>
      <c r="F30" s="106">
        <f>SUM(F23:F29)</f>
        <v>19.399999999999999</v>
      </c>
      <c r="G30" s="75">
        <f>SUM(G23:G29)</f>
        <v>16.189999999999998</v>
      </c>
      <c r="H30" s="106">
        <f>SUM(H23:H29)</f>
        <v>72.78</v>
      </c>
      <c r="I30" s="106">
        <f>SUM(I23:I29)</f>
        <v>518.6</v>
      </c>
      <c r="J30" s="333"/>
      <c r="K30" s="105"/>
      <c r="L30" s="75" t="s">
        <v>65</v>
      </c>
      <c r="M30" s="226"/>
      <c r="N30" s="105"/>
      <c r="O30" s="73"/>
      <c r="P30" s="71">
        <f>SUM(P24:P29)</f>
        <v>21.35</v>
      </c>
      <c r="Q30" s="227">
        <f>SUM(Q24:Q29)</f>
        <v>23.82</v>
      </c>
      <c r="R30" s="71">
        <f>SUM(R24:R29)</f>
        <v>95.800000000000011</v>
      </c>
      <c r="S30" s="228">
        <f>SUM(S24:S29)</f>
        <v>687.48</v>
      </c>
      <c r="T30" s="105"/>
    </row>
    <row r="31" spans="1:20" x14ac:dyDescent="0.25">
      <c r="A31" s="124" t="s">
        <v>66</v>
      </c>
      <c r="B31" s="322" t="s">
        <v>224</v>
      </c>
      <c r="C31" s="323"/>
      <c r="D31" s="124"/>
      <c r="E31" s="127">
        <v>70</v>
      </c>
      <c r="F31" s="43">
        <v>11.22</v>
      </c>
      <c r="G31" s="48">
        <v>8.81</v>
      </c>
      <c r="H31" s="43">
        <v>0.99</v>
      </c>
      <c r="I31" s="43">
        <v>129.58000000000001</v>
      </c>
      <c r="J31" s="49" t="s">
        <v>45</v>
      </c>
      <c r="K31" s="43" t="s">
        <v>109</v>
      </c>
      <c r="L31" s="320" t="s">
        <v>225</v>
      </c>
      <c r="M31" s="52"/>
      <c r="N31" s="96"/>
      <c r="O31" s="149">
        <v>50</v>
      </c>
      <c r="P31" s="102">
        <v>10.92</v>
      </c>
      <c r="Q31" s="50">
        <v>5.5</v>
      </c>
      <c r="R31" s="102">
        <v>1.21</v>
      </c>
      <c r="S31" s="43">
        <v>98.02</v>
      </c>
      <c r="T31" s="50" t="s">
        <v>110</v>
      </c>
    </row>
    <row r="32" spans="1:20" x14ac:dyDescent="0.25">
      <c r="A32" s="43" t="s">
        <v>68</v>
      </c>
      <c r="B32" s="327" t="s">
        <v>226</v>
      </c>
      <c r="C32" s="328"/>
      <c r="D32" s="96"/>
      <c r="E32" s="49">
        <v>150</v>
      </c>
      <c r="F32" s="43">
        <v>4.6399999999999997</v>
      </c>
      <c r="G32" s="43">
        <v>2.64</v>
      </c>
      <c r="H32" s="48">
        <v>46.94</v>
      </c>
      <c r="I32" s="43">
        <v>230.08</v>
      </c>
      <c r="J32" s="49"/>
      <c r="K32" s="43" t="s">
        <v>111</v>
      </c>
      <c r="L32" s="182" t="s">
        <v>112</v>
      </c>
      <c r="M32" s="179"/>
      <c r="N32" s="43"/>
      <c r="O32" s="43">
        <v>150</v>
      </c>
      <c r="P32" s="43">
        <v>3.75</v>
      </c>
      <c r="Q32" s="43">
        <v>2.39</v>
      </c>
      <c r="R32" s="43">
        <v>38.25</v>
      </c>
      <c r="S32" s="49">
        <f>(P32+R32)*4+Q32*9</f>
        <v>189.51</v>
      </c>
      <c r="T32" s="43"/>
    </row>
    <row r="33" spans="1:20" x14ac:dyDescent="0.25">
      <c r="A33" s="43" t="s">
        <v>70</v>
      </c>
      <c r="B33" s="327" t="s">
        <v>71</v>
      </c>
      <c r="C33" s="328"/>
      <c r="D33" s="96"/>
      <c r="E33" s="49">
        <v>50</v>
      </c>
      <c r="F33" s="43"/>
      <c r="G33" s="48" t="s">
        <v>221</v>
      </c>
      <c r="H33" s="48"/>
      <c r="I33" s="43"/>
      <c r="J33" s="49"/>
      <c r="K33" s="43" t="s">
        <v>113</v>
      </c>
      <c r="L33" s="320" t="s">
        <v>114</v>
      </c>
      <c r="M33" s="325"/>
      <c r="N33" s="43"/>
      <c r="O33" s="43">
        <v>25</v>
      </c>
      <c r="P33" s="43" t="s">
        <v>227</v>
      </c>
      <c r="Q33" s="43"/>
      <c r="R33" s="43"/>
      <c r="S33" s="108"/>
      <c r="T33" s="49"/>
    </row>
    <row r="34" spans="1:20" x14ac:dyDescent="0.25">
      <c r="A34" s="97" t="s">
        <v>72</v>
      </c>
      <c r="B34" s="98" t="s">
        <v>73</v>
      </c>
      <c r="C34" s="99"/>
      <c r="D34" s="43"/>
      <c r="E34" s="92">
        <v>50</v>
      </c>
      <c r="F34" s="92">
        <v>0.59</v>
      </c>
      <c r="G34" s="100">
        <v>2.54</v>
      </c>
      <c r="H34" s="92">
        <v>5.74</v>
      </c>
      <c r="I34" s="92">
        <v>48.18</v>
      </c>
      <c r="J34" s="149"/>
      <c r="K34" s="43" t="s">
        <v>115</v>
      </c>
      <c r="L34" s="176" t="s">
        <v>116</v>
      </c>
      <c r="M34" s="182"/>
      <c r="N34" s="180"/>
      <c r="O34" s="57">
        <v>75</v>
      </c>
      <c r="P34" s="43">
        <v>2.2400000000000002</v>
      </c>
      <c r="Q34" s="48">
        <v>4.2</v>
      </c>
      <c r="R34" s="48">
        <v>2.89</v>
      </c>
      <c r="S34" s="43">
        <f>(P34+R34)*4+Q34*9</f>
        <v>58.320000000000007</v>
      </c>
      <c r="T34" s="43"/>
    </row>
    <row r="35" spans="1:20" x14ac:dyDescent="0.25">
      <c r="A35" s="43" t="s">
        <v>50</v>
      </c>
      <c r="B35" s="52" t="s">
        <v>51</v>
      </c>
      <c r="C35" s="99"/>
      <c r="D35" s="96"/>
      <c r="E35" s="50">
        <v>200</v>
      </c>
      <c r="F35" s="50">
        <v>0.43</v>
      </c>
      <c r="G35" s="101"/>
      <c r="H35" s="50">
        <v>29.14</v>
      </c>
      <c r="I35" s="43">
        <v>118.28</v>
      </c>
      <c r="J35" s="49" t="s">
        <v>30</v>
      </c>
      <c r="K35" s="43">
        <v>6.5</v>
      </c>
      <c r="L35" s="44" t="s">
        <v>117</v>
      </c>
      <c r="M35" s="45"/>
      <c r="N35" s="46"/>
      <c r="O35" s="173">
        <v>200</v>
      </c>
      <c r="P35" s="43">
        <v>6</v>
      </c>
      <c r="Q35" s="48">
        <v>4</v>
      </c>
      <c r="R35" s="43">
        <v>9</v>
      </c>
      <c r="S35" s="49">
        <f>(P35+R35)*4+Q35*9</f>
        <v>96</v>
      </c>
      <c r="T35" s="43"/>
    </row>
    <row r="36" spans="1:20" ht="15.75" thickBot="1" x14ac:dyDescent="0.3">
      <c r="A36" s="128"/>
      <c r="B36" s="320" t="s">
        <v>219</v>
      </c>
      <c r="C36" s="52"/>
      <c r="D36" s="92"/>
      <c r="E36" s="53">
        <v>20</v>
      </c>
      <c r="F36" s="43">
        <v>1.58</v>
      </c>
      <c r="G36" s="43">
        <v>0.08</v>
      </c>
      <c r="H36" s="43">
        <v>16.34</v>
      </c>
      <c r="I36" s="43">
        <v>76.599999999999994</v>
      </c>
      <c r="J36" s="65"/>
      <c r="K36" s="43" t="s">
        <v>31</v>
      </c>
      <c r="L36" s="320" t="s">
        <v>219</v>
      </c>
      <c r="M36" s="52"/>
      <c r="N36" s="92"/>
      <c r="O36" s="53">
        <v>20</v>
      </c>
      <c r="P36" s="43">
        <v>1.58</v>
      </c>
      <c r="Q36" s="43">
        <v>0.08</v>
      </c>
      <c r="R36" s="43">
        <v>16.34</v>
      </c>
      <c r="S36" s="48">
        <v>76.599999999999994</v>
      </c>
      <c r="T36" s="43"/>
    </row>
    <row r="37" spans="1:20" ht="15.75" thickBot="1" x14ac:dyDescent="0.3">
      <c r="A37" s="131"/>
      <c r="B37" s="132"/>
      <c r="C37" s="133"/>
      <c r="D37" s="134"/>
      <c r="E37" s="135"/>
      <c r="F37" s="11">
        <v>18.09</v>
      </c>
      <c r="G37" s="136">
        <v>20.61</v>
      </c>
      <c r="H37" s="11">
        <v>83.83</v>
      </c>
      <c r="I37" s="21">
        <v>593.16999999999996</v>
      </c>
      <c r="J37" s="29"/>
      <c r="K37" s="43"/>
      <c r="L37" s="176"/>
      <c r="M37" s="182"/>
      <c r="N37" s="180"/>
      <c r="O37" s="177"/>
      <c r="P37" s="43"/>
      <c r="Q37" s="150"/>
      <c r="R37" s="43"/>
      <c r="S37" s="49"/>
      <c r="T37" s="43"/>
    </row>
    <row r="38" spans="1:20" ht="15.75" thickBot="1" x14ac:dyDescent="0.3">
      <c r="A38" s="74"/>
      <c r="B38" s="141" t="s">
        <v>74</v>
      </c>
      <c r="C38" s="69"/>
      <c r="D38" s="142"/>
      <c r="E38" s="143"/>
      <c r="F38" s="144"/>
      <c r="G38" s="145"/>
      <c r="H38" s="144"/>
      <c r="I38" s="146"/>
      <c r="J38" s="147"/>
      <c r="K38" s="43"/>
      <c r="L38" s="176"/>
      <c r="M38" s="182"/>
      <c r="N38" s="180"/>
      <c r="O38" s="177"/>
      <c r="P38" s="50"/>
      <c r="Q38" s="101"/>
      <c r="R38" s="50"/>
      <c r="S38" s="49"/>
      <c r="T38" s="43"/>
    </row>
    <row r="39" spans="1:20" ht="15.75" thickBot="1" x14ac:dyDescent="0.3">
      <c r="A39" s="148" t="s">
        <v>75</v>
      </c>
      <c r="B39" s="327" t="s">
        <v>231</v>
      </c>
      <c r="C39" s="328"/>
      <c r="D39" s="96"/>
      <c r="E39" s="50">
        <v>80</v>
      </c>
      <c r="F39" s="50">
        <v>7.88</v>
      </c>
      <c r="G39" s="102">
        <v>16.010000000000002</v>
      </c>
      <c r="H39" s="50">
        <v>1.7</v>
      </c>
      <c r="I39" s="225">
        <v>182.63</v>
      </c>
      <c r="J39" s="149" t="s">
        <v>76</v>
      </c>
      <c r="K39" s="105"/>
      <c r="L39" s="75" t="s">
        <v>74</v>
      </c>
      <c r="M39" s="226"/>
      <c r="N39" s="105"/>
      <c r="O39" s="73"/>
      <c r="P39" s="71">
        <f>SUM(P31:P38)</f>
        <v>24.490000000000002</v>
      </c>
      <c r="Q39" s="107">
        <f>SUM(Q31:Q38)</f>
        <v>16.169999999999998</v>
      </c>
      <c r="R39" s="71">
        <f>SUM(R31:R38)</f>
        <v>67.69</v>
      </c>
      <c r="S39" s="72">
        <f>SUM(S31:S38)</f>
        <v>518.44999999999993</v>
      </c>
      <c r="T39" s="105"/>
    </row>
    <row r="40" spans="1:20" x14ac:dyDescent="0.25">
      <c r="A40" s="93" t="s">
        <v>46</v>
      </c>
      <c r="B40" s="94" t="s">
        <v>77</v>
      </c>
      <c r="C40" s="95"/>
      <c r="D40" s="96"/>
      <c r="E40" s="49" t="s">
        <v>78</v>
      </c>
      <c r="F40" s="43">
        <v>3.11</v>
      </c>
      <c r="G40" s="43">
        <v>2.63</v>
      </c>
      <c r="H40" s="48">
        <v>22.91</v>
      </c>
      <c r="I40" s="43">
        <f>(F40+H40)*4+G40*9</f>
        <v>127.75</v>
      </c>
      <c r="J40" s="49"/>
      <c r="K40" s="225" t="s">
        <v>118</v>
      </c>
      <c r="L40" s="170" t="s">
        <v>119</v>
      </c>
      <c r="M40" s="171"/>
      <c r="N40" s="229"/>
      <c r="O40" s="230" t="s">
        <v>120</v>
      </c>
      <c r="P40" s="225">
        <v>15.29</v>
      </c>
      <c r="Q40" s="231">
        <v>22.41</v>
      </c>
      <c r="R40" s="225">
        <v>33.18</v>
      </c>
      <c r="S40" s="49">
        <v>404.03</v>
      </c>
      <c r="T40" s="225" t="s">
        <v>76</v>
      </c>
    </row>
    <row r="41" spans="1:20" x14ac:dyDescent="0.25">
      <c r="A41" s="92">
        <v>36.299999999999997</v>
      </c>
      <c r="B41" s="55" t="s">
        <v>80</v>
      </c>
      <c r="C41" s="91"/>
      <c r="D41" s="92"/>
      <c r="E41" s="57">
        <v>75</v>
      </c>
      <c r="F41" s="43">
        <v>2.2400000000000002</v>
      </c>
      <c r="G41" s="48">
        <v>4.2</v>
      </c>
      <c r="H41" s="48">
        <v>2.89</v>
      </c>
      <c r="I41" s="43">
        <f>(F41+H41)*4+G41*9</f>
        <v>58.320000000000007</v>
      </c>
      <c r="J41" s="49"/>
      <c r="K41" s="97" t="s">
        <v>48</v>
      </c>
      <c r="L41" s="324" t="s">
        <v>228</v>
      </c>
      <c r="M41" s="325"/>
      <c r="N41" s="43"/>
      <c r="O41" s="92">
        <v>50</v>
      </c>
      <c r="P41" s="92">
        <v>0.25</v>
      </c>
      <c r="Q41" s="100">
        <v>0</v>
      </c>
      <c r="R41" s="92">
        <v>1.5</v>
      </c>
      <c r="S41" s="92">
        <v>7</v>
      </c>
      <c r="T41" s="50"/>
    </row>
    <row r="42" spans="1:20" x14ac:dyDescent="0.25">
      <c r="A42" s="148" t="s">
        <v>28</v>
      </c>
      <c r="B42" s="51" t="s">
        <v>81</v>
      </c>
      <c r="C42" s="52"/>
      <c r="D42" s="96"/>
      <c r="E42" s="49">
        <v>200</v>
      </c>
      <c r="F42" s="43"/>
      <c r="G42" s="150"/>
      <c r="H42" s="48">
        <v>12.99</v>
      </c>
      <c r="I42" s="43">
        <v>51.96</v>
      </c>
      <c r="J42" s="49" t="s">
        <v>82</v>
      </c>
      <c r="K42" s="43" t="s">
        <v>31</v>
      </c>
      <c r="L42" s="320" t="s">
        <v>219</v>
      </c>
      <c r="M42" s="52"/>
      <c r="N42" s="92"/>
      <c r="O42" s="53">
        <v>20</v>
      </c>
      <c r="P42" s="43">
        <v>1.58</v>
      </c>
      <c r="Q42" s="43">
        <v>0.08</v>
      </c>
      <c r="R42" s="43">
        <v>16.34</v>
      </c>
      <c r="S42" s="48">
        <v>76.599999999999994</v>
      </c>
      <c r="T42" s="43"/>
    </row>
    <row r="43" spans="1:20" x14ac:dyDescent="0.25">
      <c r="A43" s="90"/>
      <c r="B43" s="320" t="s">
        <v>219</v>
      </c>
      <c r="C43" s="52"/>
      <c r="D43" s="92"/>
      <c r="E43" s="53">
        <v>20</v>
      </c>
      <c r="F43" s="43">
        <v>1.58</v>
      </c>
      <c r="G43" s="43">
        <v>0.08</v>
      </c>
      <c r="H43" s="43">
        <v>16.34</v>
      </c>
      <c r="I43" s="43">
        <v>76.599999999999994</v>
      </c>
      <c r="J43" s="49"/>
      <c r="K43" s="50" t="s">
        <v>28</v>
      </c>
      <c r="L43" s="176" t="s">
        <v>121</v>
      </c>
      <c r="M43" s="179"/>
      <c r="N43" s="180"/>
      <c r="O43" s="180">
        <v>200</v>
      </c>
      <c r="P43" s="50"/>
      <c r="Q43" s="101"/>
      <c r="R43" s="50">
        <v>9.99</v>
      </c>
      <c r="S43" s="49">
        <v>39.99</v>
      </c>
      <c r="T43" s="50" t="s">
        <v>30</v>
      </c>
    </row>
    <row r="44" spans="1:20" x14ac:dyDescent="0.25">
      <c r="A44" s="148"/>
      <c r="B44" s="151"/>
      <c r="C44" s="95"/>
      <c r="D44" s="96"/>
      <c r="E44" s="96"/>
      <c r="F44" s="148"/>
      <c r="G44" s="152"/>
      <c r="H44" s="148"/>
      <c r="I44" s="93"/>
      <c r="J44" s="49"/>
      <c r="K44" s="50" t="s">
        <v>122</v>
      </c>
      <c r="L44" s="331" t="s">
        <v>123</v>
      </c>
      <c r="M44" s="95"/>
      <c r="N44" s="232"/>
      <c r="O44" s="96">
        <v>80</v>
      </c>
      <c r="P44" s="50"/>
      <c r="Q44" s="102"/>
      <c r="R44" s="50"/>
      <c r="S44" s="49"/>
      <c r="T44" s="43"/>
    </row>
    <row r="45" spans="1:20" x14ac:dyDescent="0.25">
      <c r="A45" s="90"/>
      <c r="B45" s="91"/>
      <c r="C45" s="91"/>
      <c r="D45" s="92"/>
      <c r="E45" s="49"/>
      <c r="F45" s="43"/>
      <c r="G45" s="150"/>
      <c r="H45" s="48"/>
      <c r="I45" s="43"/>
      <c r="J45" s="49"/>
      <c r="K45" s="50"/>
      <c r="L45" s="176" t="s">
        <v>229</v>
      </c>
      <c r="M45" s="182"/>
      <c r="N45" s="180"/>
      <c r="O45" s="177">
        <v>150</v>
      </c>
      <c r="P45" s="50">
        <v>1.35</v>
      </c>
      <c r="Q45" s="101">
        <v>0</v>
      </c>
      <c r="R45" s="50">
        <v>16.2</v>
      </c>
      <c r="S45" s="49">
        <v>70.2</v>
      </c>
      <c r="T45" s="50"/>
    </row>
    <row r="46" spans="1:20" ht="15.75" thickBot="1" x14ac:dyDescent="0.3">
      <c r="A46" s="90"/>
      <c r="B46" s="55"/>
      <c r="C46" s="91"/>
      <c r="D46" s="156"/>
      <c r="E46" s="57"/>
      <c r="F46" s="43"/>
      <c r="G46" s="48"/>
      <c r="H46" s="48"/>
      <c r="I46" s="43"/>
      <c r="J46" s="49"/>
      <c r="K46" s="43"/>
      <c r="L46" s="176"/>
      <c r="M46" s="182"/>
      <c r="N46" s="180"/>
      <c r="O46" s="177"/>
      <c r="P46" s="43"/>
      <c r="Q46" s="150"/>
      <c r="R46" s="43"/>
      <c r="S46" s="49"/>
      <c r="T46" s="43"/>
    </row>
    <row r="47" spans="1:20" ht="15.75" thickBot="1" x14ac:dyDescent="0.3">
      <c r="A47" s="163"/>
      <c r="B47" s="132"/>
      <c r="C47" s="133"/>
      <c r="D47" s="134"/>
      <c r="E47" s="164"/>
      <c r="F47" s="11">
        <f>SUM(F39:F46)</f>
        <v>14.81</v>
      </c>
      <c r="G47" s="136">
        <f>SUM(G39:G46)</f>
        <v>22.919999999999998</v>
      </c>
      <c r="H47" s="136">
        <f>SUM(H39:H46)</f>
        <v>56.83</v>
      </c>
      <c r="I47" s="11">
        <f>SUM(I39:I46)</f>
        <v>497.26</v>
      </c>
      <c r="J47" s="29"/>
      <c r="K47" s="105"/>
      <c r="L47" s="233"/>
      <c r="M47" s="234"/>
      <c r="N47" s="235"/>
      <c r="O47" s="236"/>
      <c r="P47" s="72">
        <f>SUM(P40:P46)</f>
        <v>18.47</v>
      </c>
      <c r="Q47" s="107">
        <f>SUM(Q40:Q46)</f>
        <v>22.49</v>
      </c>
      <c r="R47" s="71">
        <f>SUM(R40:R46)</f>
        <v>77.209999999999994</v>
      </c>
      <c r="S47" s="72">
        <f>SUM(S40:S46)</f>
        <v>597.82000000000005</v>
      </c>
      <c r="T47" s="105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view="pageBreakPreview" topLeftCell="A10" zoomScaleNormal="100" zoomScaleSheetLayoutView="100" workbookViewId="0">
      <selection activeCell="C46" sqref="C46"/>
    </sheetView>
  </sheetViews>
  <sheetFormatPr defaultRowHeight="15" x14ac:dyDescent="0.25"/>
  <cols>
    <col min="1" max="1" width="7.7109375" customWidth="1"/>
    <col min="4" max="4" width="5.5703125" customWidth="1"/>
    <col min="5" max="5" width="7.42578125" customWidth="1"/>
    <col min="11" max="11" width="7" customWidth="1"/>
    <col min="14" max="14" width="6" customWidth="1"/>
    <col min="15" max="15" width="7" customWidth="1"/>
  </cols>
  <sheetData>
    <row r="1" spans="1:20" x14ac:dyDescent="0.25">
      <c r="A1" s="1" t="s">
        <v>0</v>
      </c>
      <c r="B1" s="1"/>
      <c r="C1" s="1"/>
      <c r="D1" s="1"/>
      <c r="G1" s="2"/>
      <c r="H1" s="2"/>
      <c r="K1" s="1" t="s">
        <v>0</v>
      </c>
      <c r="L1" s="1"/>
      <c r="M1" s="1"/>
      <c r="N1" s="1"/>
      <c r="Q1" s="2"/>
      <c r="R1" s="2"/>
    </row>
    <row r="2" spans="1:20" x14ac:dyDescent="0.25">
      <c r="A2" s="4" t="s">
        <v>1</v>
      </c>
      <c r="B2" s="4"/>
      <c r="D2" s="165" t="s">
        <v>83</v>
      </c>
      <c r="E2" s="165"/>
      <c r="F2" s="165"/>
      <c r="G2" s="2"/>
      <c r="I2" t="s">
        <v>3</v>
      </c>
      <c r="K2" s="4" t="s">
        <v>85</v>
      </c>
      <c r="L2" s="4" t="s">
        <v>86</v>
      </c>
      <c r="N2" s="165" t="s">
        <v>83</v>
      </c>
      <c r="O2" s="165"/>
      <c r="P2" s="165"/>
      <c r="S2" t="s">
        <v>3</v>
      </c>
    </row>
    <row r="3" spans="1:20" ht="15.75" thickBot="1" x14ac:dyDescent="0.3">
      <c r="D3" s="166"/>
      <c r="G3" s="2"/>
      <c r="H3" t="s">
        <v>84</v>
      </c>
      <c r="I3" t="s">
        <v>5</v>
      </c>
      <c r="Q3" t="s">
        <v>84</v>
      </c>
      <c r="S3" t="s">
        <v>5</v>
      </c>
    </row>
    <row r="4" spans="1:20" ht="15.75" thickBot="1" x14ac:dyDescent="0.3">
      <c r="A4" s="5" t="s">
        <v>6</v>
      </c>
      <c r="B4" s="6" t="s">
        <v>7</v>
      </c>
      <c r="C4" s="7"/>
      <c r="D4" s="5"/>
      <c r="E4" s="12" t="s">
        <v>9</v>
      </c>
      <c r="F4" s="7" t="s">
        <v>10</v>
      </c>
      <c r="G4" s="7"/>
      <c r="H4" s="9"/>
      <c r="I4" s="10" t="s">
        <v>11</v>
      </c>
      <c r="J4" s="11" t="s">
        <v>12</v>
      </c>
      <c r="K4" s="5" t="s">
        <v>6</v>
      </c>
      <c r="L4" s="6" t="s">
        <v>7</v>
      </c>
      <c r="M4" s="10"/>
      <c r="N4" s="5"/>
      <c r="O4" s="12" t="s">
        <v>9</v>
      </c>
      <c r="P4" s="7" t="s">
        <v>10</v>
      </c>
      <c r="Q4" s="7"/>
      <c r="R4" s="9"/>
      <c r="S4" s="10" t="s">
        <v>11</v>
      </c>
      <c r="T4" s="11" t="s">
        <v>12</v>
      </c>
    </row>
    <row r="5" spans="1:20" ht="15.75" thickBot="1" x14ac:dyDescent="0.3">
      <c r="A5" s="14"/>
      <c r="B5" s="15" t="s">
        <v>13</v>
      </c>
      <c r="C5" s="16"/>
      <c r="D5" s="18" t="s">
        <v>8</v>
      </c>
      <c r="E5" s="23" t="s">
        <v>14</v>
      </c>
      <c r="F5" s="19" t="s">
        <v>15</v>
      </c>
      <c r="G5" s="20" t="s">
        <v>16</v>
      </c>
      <c r="H5" s="21" t="s">
        <v>17</v>
      </c>
      <c r="I5" s="22" t="s">
        <v>18</v>
      </c>
      <c r="J5" s="167" t="s">
        <v>19</v>
      </c>
      <c r="K5" s="14"/>
      <c r="L5" s="15" t="s">
        <v>13</v>
      </c>
      <c r="M5" s="168"/>
      <c r="N5" s="17" t="s">
        <v>8</v>
      </c>
      <c r="O5" s="23" t="s">
        <v>14</v>
      </c>
      <c r="P5" s="19" t="s">
        <v>15</v>
      </c>
      <c r="Q5" s="20" t="s">
        <v>16</v>
      </c>
      <c r="R5" s="21" t="s">
        <v>17</v>
      </c>
      <c r="S5" s="22" t="s">
        <v>18</v>
      </c>
      <c r="T5" s="22" t="s">
        <v>19</v>
      </c>
    </row>
    <row r="6" spans="1:20" ht="15.75" thickBot="1" x14ac:dyDescent="0.3">
      <c r="A6" s="25"/>
      <c r="B6" s="20" t="s">
        <v>87</v>
      </c>
      <c r="C6" s="26"/>
      <c r="D6" s="25"/>
      <c r="E6" s="28"/>
      <c r="F6" s="25"/>
      <c r="G6" s="27"/>
      <c r="H6" s="25"/>
      <c r="I6" s="28"/>
      <c r="J6" s="25"/>
      <c r="K6" s="25"/>
      <c r="L6" s="20" t="s">
        <v>87</v>
      </c>
      <c r="M6" s="28"/>
      <c r="N6" s="25"/>
      <c r="O6" s="28"/>
      <c r="P6" s="25"/>
      <c r="Q6" s="27"/>
      <c r="R6" s="25"/>
      <c r="S6" s="28"/>
      <c r="T6" s="28"/>
    </row>
    <row r="7" spans="1:20" x14ac:dyDescent="0.25">
      <c r="A7" s="169" t="s">
        <v>88</v>
      </c>
      <c r="B7" s="170" t="s">
        <v>89</v>
      </c>
      <c r="C7" s="171"/>
      <c r="D7" s="172">
        <v>1</v>
      </c>
      <c r="E7" s="173">
        <v>250</v>
      </c>
      <c r="F7" s="169">
        <v>15.52</v>
      </c>
      <c r="G7" s="174">
        <v>17.72</v>
      </c>
      <c r="H7" s="169">
        <v>46.77</v>
      </c>
      <c r="I7" s="49">
        <f>(F7+H7)*4+G7*9</f>
        <v>408.64</v>
      </c>
      <c r="J7" s="169" t="s">
        <v>23</v>
      </c>
      <c r="K7" s="43" t="s">
        <v>90</v>
      </c>
      <c r="L7" s="170" t="s">
        <v>89</v>
      </c>
      <c r="M7" s="171"/>
      <c r="N7" s="46">
        <v>1</v>
      </c>
      <c r="O7" s="46">
        <v>300</v>
      </c>
      <c r="P7" s="43">
        <v>16.16</v>
      </c>
      <c r="Q7" s="48">
        <v>17.100000000000001</v>
      </c>
      <c r="R7" s="43">
        <v>56.27</v>
      </c>
      <c r="S7" s="49">
        <f>(P7+R7)*4+Q7*9</f>
        <v>443.62</v>
      </c>
      <c r="T7" s="175" t="s">
        <v>91</v>
      </c>
    </row>
    <row r="8" spans="1:20" x14ac:dyDescent="0.25">
      <c r="A8" s="43">
        <v>16.3</v>
      </c>
      <c r="B8" s="176" t="s">
        <v>92</v>
      </c>
      <c r="C8" s="45"/>
      <c r="D8" s="46"/>
      <c r="E8" s="177">
        <v>40</v>
      </c>
      <c r="F8" s="177">
        <v>0.62</v>
      </c>
      <c r="G8" s="48">
        <v>1.79</v>
      </c>
      <c r="H8" s="43">
        <v>2.76</v>
      </c>
      <c r="I8" s="49">
        <f>(F8+H8)*4+G8*9</f>
        <v>29.63</v>
      </c>
      <c r="J8" s="43"/>
      <c r="K8" s="43">
        <v>16.3</v>
      </c>
      <c r="L8" s="176" t="s">
        <v>92</v>
      </c>
      <c r="M8" s="45"/>
      <c r="N8" s="46"/>
      <c r="O8" s="177">
        <v>100</v>
      </c>
      <c r="P8" s="177">
        <v>1.55</v>
      </c>
      <c r="Q8" s="48">
        <v>4.4800000000000004</v>
      </c>
      <c r="R8" s="43">
        <v>6.89</v>
      </c>
      <c r="S8" s="49">
        <f>(P8+R8)*4+Q8*9</f>
        <v>74.080000000000013</v>
      </c>
      <c r="T8" s="178"/>
    </row>
    <row r="9" spans="1:20" x14ac:dyDescent="0.25">
      <c r="A9" s="50" t="s">
        <v>28</v>
      </c>
      <c r="B9" s="176" t="s">
        <v>93</v>
      </c>
      <c r="C9" s="179"/>
      <c r="D9" s="180"/>
      <c r="E9" s="180">
        <v>200</v>
      </c>
      <c r="F9" s="50">
        <v>0.43</v>
      </c>
      <c r="G9" s="101"/>
      <c r="H9" s="50">
        <v>20.100000000000001</v>
      </c>
      <c r="I9" s="49">
        <v>82.12</v>
      </c>
      <c r="J9" s="50" t="s">
        <v>30</v>
      </c>
      <c r="K9" s="50" t="s">
        <v>28</v>
      </c>
      <c r="L9" s="176" t="s">
        <v>29</v>
      </c>
      <c r="M9" s="179"/>
      <c r="N9" s="180"/>
      <c r="O9" s="180">
        <v>200</v>
      </c>
      <c r="P9" s="50">
        <v>0.43</v>
      </c>
      <c r="Q9" s="101"/>
      <c r="R9" s="50">
        <v>20.100000000000001</v>
      </c>
      <c r="S9" s="49">
        <v>82.12</v>
      </c>
      <c r="T9" s="181" t="s">
        <v>30</v>
      </c>
    </row>
    <row r="10" spans="1:20" x14ac:dyDescent="0.25">
      <c r="A10" s="43" t="s">
        <v>31</v>
      </c>
      <c r="B10" s="176" t="s">
        <v>32</v>
      </c>
      <c r="C10" s="182"/>
      <c r="D10" s="180">
        <v>1</v>
      </c>
      <c r="E10" s="177">
        <v>40</v>
      </c>
      <c r="F10" s="43">
        <v>2.88</v>
      </c>
      <c r="G10" s="150">
        <v>0.4</v>
      </c>
      <c r="H10" s="43">
        <v>18.04</v>
      </c>
      <c r="I10" s="49">
        <f>(F10+H10)*4+G10*9</f>
        <v>87.279999999999987</v>
      </c>
      <c r="J10" s="43"/>
      <c r="K10" s="43" t="s">
        <v>31</v>
      </c>
      <c r="L10" s="176" t="s">
        <v>32</v>
      </c>
      <c r="M10" s="182"/>
      <c r="N10" s="180">
        <v>1</v>
      </c>
      <c r="O10" s="177">
        <v>50</v>
      </c>
      <c r="P10" s="43">
        <v>3.6</v>
      </c>
      <c r="Q10" s="150">
        <v>0.5</v>
      </c>
      <c r="R10" s="43">
        <v>22.55</v>
      </c>
      <c r="S10" s="49">
        <f>(P10+R10)*4+Q10*9</f>
        <v>109.10000000000001</v>
      </c>
      <c r="T10" s="175"/>
    </row>
    <row r="11" spans="1:20" x14ac:dyDescent="0.25">
      <c r="A11" s="64"/>
      <c r="B11" s="183"/>
      <c r="C11" s="184"/>
      <c r="D11" s="185"/>
      <c r="E11" s="177"/>
      <c r="F11" s="64"/>
      <c r="G11" s="130"/>
      <c r="H11" s="64"/>
      <c r="I11" s="49"/>
      <c r="J11" s="64"/>
      <c r="K11" s="64"/>
      <c r="L11" s="183"/>
      <c r="M11" s="186"/>
      <c r="N11" s="185"/>
      <c r="O11" s="177"/>
      <c r="P11" s="64"/>
      <c r="Q11" s="130"/>
      <c r="R11" s="64"/>
      <c r="S11" s="49"/>
      <c r="T11" s="187"/>
    </row>
    <row r="12" spans="1:20" ht="15.75" thickBot="1" x14ac:dyDescent="0.3">
      <c r="A12" s="64"/>
      <c r="B12" s="183"/>
      <c r="C12" s="184"/>
      <c r="D12" s="185"/>
      <c r="E12" s="177"/>
      <c r="F12" s="64"/>
      <c r="G12" s="130"/>
      <c r="H12" s="64"/>
      <c r="I12" s="49"/>
      <c r="J12" s="64"/>
      <c r="K12" s="64"/>
      <c r="L12" s="183"/>
      <c r="M12" s="186"/>
      <c r="N12" s="185"/>
      <c r="O12" s="177"/>
      <c r="P12" s="64"/>
      <c r="Q12" s="130"/>
      <c r="R12" s="64"/>
      <c r="S12" s="49"/>
      <c r="T12" s="187"/>
    </row>
    <row r="13" spans="1:20" ht="15.75" thickBot="1" x14ac:dyDescent="0.3">
      <c r="A13" s="105"/>
      <c r="B13" s="188"/>
      <c r="C13" s="189"/>
      <c r="D13" s="190"/>
      <c r="E13" s="73"/>
      <c r="F13" s="71">
        <f>SUM(F7:F12)</f>
        <v>19.45</v>
      </c>
      <c r="G13" s="107">
        <f>SUM(G7:G12)</f>
        <v>19.909999999999997</v>
      </c>
      <c r="H13" s="71">
        <f>SUM(H7:H12)</f>
        <v>87.669999999999987</v>
      </c>
      <c r="I13" s="72">
        <f>SUM(I7:I12)</f>
        <v>607.66999999999996</v>
      </c>
      <c r="J13" s="105"/>
      <c r="K13" s="105"/>
      <c r="L13" s="188"/>
      <c r="M13" s="191"/>
      <c r="N13" s="190"/>
      <c r="O13" s="73"/>
      <c r="P13" s="71">
        <f>SUM(P7:P12)</f>
        <v>21.740000000000002</v>
      </c>
      <c r="Q13" s="107">
        <v>22.98</v>
      </c>
      <c r="R13" s="71">
        <f>SUM(R7:R12)</f>
        <v>105.81</v>
      </c>
      <c r="S13" s="72">
        <f>SUM(S7:S12)</f>
        <v>708.92000000000007</v>
      </c>
      <c r="T13" s="192"/>
    </row>
    <row r="14" spans="1:20" ht="15.75" thickBot="1" x14ac:dyDescent="0.3">
      <c r="A14" s="164"/>
      <c r="B14" s="193"/>
      <c r="C14" s="194"/>
      <c r="D14" s="195"/>
      <c r="E14" s="196" t="s">
        <v>34</v>
      </c>
      <c r="F14" s="197" t="s">
        <v>94</v>
      </c>
      <c r="G14" s="198" t="s">
        <v>36</v>
      </c>
      <c r="H14" s="199" t="s">
        <v>95</v>
      </c>
      <c r="I14" s="200" t="s">
        <v>38</v>
      </c>
      <c r="J14" s="201"/>
      <c r="K14" s="164"/>
      <c r="L14" s="202"/>
      <c r="M14" s="203"/>
      <c r="N14" s="195"/>
      <c r="O14" s="196"/>
      <c r="P14" s="204" t="s">
        <v>39</v>
      </c>
      <c r="Q14" s="205" t="s">
        <v>40</v>
      </c>
      <c r="R14" s="204" t="s">
        <v>41</v>
      </c>
      <c r="S14" s="206" t="s">
        <v>96</v>
      </c>
      <c r="T14" s="207"/>
    </row>
    <row r="15" spans="1:20" ht="15.75" thickBot="1" x14ac:dyDescent="0.3">
      <c r="A15" s="164"/>
      <c r="B15" s="20" t="s">
        <v>33</v>
      </c>
      <c r="C15" s="208"/>
      <c r="D15" s="209"/>
      <c r="E15" s="29"/>
      <c r="F15" s="164"/>
      <c r="G15" s="210"/>
      <c r="H15" s="164"/>
      <c r="I15" s="29"/>
      <c r="J15" s="164"/>
      <c r="K15" s="164"/>
      <c r="L15" s="20" t="s">
        <v>33</v>
      </c>
      <c r="M15" s="211"/>
      <c r="N15" s="209"/>
      <c r="O15" s="29"/>
      <c r="P15" s="164"/>
      <c r="Q15" s="210"/>
      <c r="R15" s="164"/>
      <c r="S15" s="29"/>
      <c r="T15" s="212"/>
    </row>
    <row r="16" spans="1:20" x14ac:dyDescent="0.25">
      <c r="A16" s="124" t="s">
        <v>97</v>
      </c>
      <c r="B16" s="125" t="s">
        <v>98</v>
      </c>
      <c r="C16" s="126"/>
      <c r="D16" s="124">
        <v>1</v>
      </c>
      <c r="E16" s="127">
        <v>60</v>
      </c>
      <c r="F16" s="43">
        <v>10.62</v>
      </c>
      <c r="G16" s="48">
        <v>7.28</v>
      </c>
      <c r="H16" s="43">
        <v>8.9499999999999993</v>
      </c>
      <c r="I16" s="49">
        <v>143.80000000000001</v>
      </c>
      <c r="J16" s="43" t="s">
        <v>23</v>
      </c>
      <c r="K16" s="43" t="s">
        <v>97</v>
      </c>
      <c r="L16" s="51" t="s">
        <v>98</v>
      </c>
      <c r="M16" s="213"/>
      <c r="N16" s="96">
        <v>1</v>
      </c>
      <c r="O16" s="214">
        <v>80</v>
      </c>
      <c r="P16" s="50">
        <v>14.44</v>
      </c>
      <c r="Q16" s="102">
        <v>9.75</v>
      </c>
      <c r="R16" s="50">
        <v>12.28</v>
      </c>
      <c r="S16" s="149">
        <v>194.63</v>
      </c>
      <c r="T16" s="43" t="s">
        <v>99</v>
      </c>
    </row>
    <row r="17" spans="1:20" x14ac:dyDescent="0.25">
      <c r="A17" s="43" t="s">
        <v>46</v>
      </c>
      <c r="B17" s="94" t="s">
        <v>77</v>
      </c>
      <c r="C17" s="95"/>
      <c r="D17" s="96">
        <v>7</v>
      </c>
      <c r="E17" s="49" t="s">
        <v>79</v>
      </c>
      <c r="F17" s="43">
        <v>4.1399999999999997</v>
      </c>
      <c r="G17" s="43">
        <v>2.78</v>
      </c>
      <c r="H17" s="48">
        <v>30.54</v>
      </c>
      <c r="I17" s="43">
        <f>(F17+H17)*4+G17*9</f>
        <v>163.74</v>
      </c>
      <c r="J17" s="50"/>
      <c r="K17" s="43" t="s">
        <v>46</v>
      </c>
      <c r="L17" s="176" t="s">
        <v>100</v>
      </c>
      <c r="M17" s="179"/>
      <c r="N17" s="46">
        <v>7</v>
      </c>
      <c r="O17" s="173" t="s">
        <v>101</v>
      </c>
      <c r="P17" s="43">
        <v>5.17</v>
      </c>
      <c r="Q17" s="48">
        <v>2.86</v>
      </c>
      <c r="R17" s="43">
        <v>38.17</v>
      </c>
      <c r="S17" s="49">
        <v>199.1</v>
      </c>
      <c r="T17" s="175"/>
    </row>
    <row r="18" spans="1:20" x14ac:dyDescent="0.25">
      <c r="A18" s="43" t="s">
        <v>60</v>
      </c>
      <c r="B18" s="94" t="s">
        <v>61</v>
      </c>
      <c r="C18" s="95"/>
      <c r="D18" s="96" t="s">
        <v>62</v>
      </c>
      <c r="E18" s="49">
        <v>50</v>
      </c>
      <c r="F18" s="43">
        <v>0.65</v>
      </c>
      <c r="G18" s="48">
        <v>5.55</v>
      </c>
      <c r="H18" s="48">
        <v>3.73</v>
      </c>
      <c r="I18" s="43">
        <v>67.47</v>
      </c>
      <c r="J18" s="49"/>
      <c r="K18" s="43" t="s">
        <v>60</v>
      </c>
      <c r="L18" s="94" t="s">
        <v>61</v>
      </c>
      <c r="M18" s="95"/>
      <c r="N18" s="96" t="s">
        <v>62</v>
      </c>
      <c r="O18" s="49">
        <v>50</v>
      </c>
      <c r="P18" s="43">
        <v>0.65</v>
      </c>
      <c r="Q18" s="48">
        <v>5.55</v>
      </c>
      <c r="R18" s="48">
        <v>3.73</v>
      </c>
      <c r="S18" s="43">
        <v>67.47</v>
      </c>
      <c r="T18" s="49"/>
    </row>
    <row r="19" spans="1:20" x14ac:dyDescent="0.25">
      <c r="A19" s="97" t="s">
        <v>102</v>
      </c>
      <c r="B19" s="215" t="s">
        <v>103</v>
      </c>
      <c r="C19" s="216"/>
      <c r="D19" s="217"/>
      <c r="E19" s="92">
        <v>50</v>
      </c>
      <c r="F19" s="92">
        <v>0.98</v>
      </c>
      <c r="G19" s="100">
        <v>2.84</v>
      </c>
      <c r="H19" s="92">
        <v>3.41</v>
      </c>
      <c r="I19" s="110">
        <v>40.340000000000003</v>
      </c>
      <c r="J19" s="49"/>
      <c r="K19" s="97" t="s">
        <v>102</v>
      </c>
      <c r="L19" s="215" t="s">
        <v>103</v>
      </c>
      <c r="M19" s="216"/>
      <c r="N19" s="217"/>
      <c r="O19" s="92">
        <v>75</v>
      </c>
      <c r="P19" s="92">
        <v>1.47</v>
      </c>
      <c r="Q19" s="100">
        <v>4.26</v>
      </c>
      <c r="R19" s="92">
        <v>5.12</v>
      </c>
      <c r="S19" s="43">
        <f>(P19+R19)*4+Q19*9</f>
        <v>64.699999999999989</v>
      </c>
      <c r="T19" s="43"/>
    </row>
    <row r="20" spans="1:20" x14ac:dyDescent="0.25">
      <c r="A20" s="50" t="s">
        <v>28</v>
      </c>
      <c r="B20" s="176" t="s">
        <v>104</v>
      </c>
      <c r="C20" s="182"/>
      <c r="D20" s="180"/>
      <c r="E20" s="177">
        <v>200</v>
      </c>
      <c r="F20" s="50"/>
      <c r="G20" s="101"/>
      <c r="H20" s="50">
        <v>15.99</v>
      </c>
      <c r="I20" s="49">
        <f t="shared" ref="I20:I21" si="0">(F20+H20)*4+G20*9</f>
        <v>63.96</v>
      </c>
      <c r="J20" s="50" t="s">
        <v>105</v>
      </c>
      <c r="K20" s="50" t="s">
        <v>28</v>
      </c>
      <c r="L20" s="176" t="s">
        <v>104</v>
      </c>
      <c r="M20" s="182"/>
      <c r="N20" s="180"/>
      <c r="O20" s="177">
        <v>200</v>
      </c>
      <c r="P20" s="50"/>
      <c r="Q20" s="101"/>
      <c r="R20" s="50">
        <v>15.99</v>
      </c>
      <c r="S20" s="49">
        <f t="shared" ref="S20:S21" si="1">(P20+R20)*4+Q20*9</f>
        <v>63.96</v>
      </c>
      <c r="T20" s="181" t="s">
        <v>106</v>
      </c>
    </row>
    <row r="21" spans="1:20" x14ac:dyDescent="0.25">
      <c r="A21" s="43" t="s">
        <v>31</v>
      </c>
      <c r="B21" s="176" t="s">
        <v>32</v>
      </c>
      <c r="C21" s="182"/>
      <c r="D21" s="180">
        <v>1</v>
      </c>
      <c r="E21" s="177">
        <v>30</v>
      </c>
      <c r="F21" s="43">
        <v>2.16</v>
      </c>
      <c r="G21" s="150">
        <v>0.3</v>
      </c>
      <c r="H21" s="43">
        <v>13.53</v>
      </c>
      <c r="I21" s="49">
        <f t="shared" si="0"/>
        <v>65.459999999999994</v>
      </c>
      <c r="J21" s="64"/>
      <c r="K21" s="43" t="s">
        <v>31</v>
      </c>
      <c r="L21" s="176" t="s">
        <v>32</v>
      </c>
      <c r="M21" s="182"/>
      <c r="N21" s="180">
        <v>1</v>
      </c>
      <c r="O21" s="177">
        <v>40</v>
      </c>
      <c r="P21" s="43">
        <v>2.88</v>
      </c>
      <c r="Q21" s="150">
        <v>0.4</v>
      </c>
      <c r="R21" s="43">
        <v>18.04</v>
      </c>
      <c r="S21" s="49">
        <f t="shared" si="1"/>
        <v>87.279999999999987</v>
      </c>
      <c r="T21" s="175"/>
    </row>
    <row r="22" spans="1:20" ht="15.75" thickBot="1" x14ac:dyDescent="0.3">
      <c r="A22" s="43"/>
      <c r="B22" s="44"/>
      <c r="C22" s="45"/>
      <c r="D22" s="46"/>
      <c r="E22" s="47"/>
      <c r="F22" s="43"/>
      <c r="G22" s="48"/>
      <c r="H22" s="43"/>
      <c r="I22" s="49"/>
      <c r="J22" s="64"/>
      <c r="K22" s="43"/>
      <c r="L22" s="176"/>
      <c r="M22" s="179"/>
      <c r="N22" s="180"/>
      <c r="O22" s="177"/>
      <c r="P22" s="50"/>
      <c r="Q22" s="101"/>
      <c r="R22" s="50"/>
      <c r="S22" s="49"/>
      <c r="T22" s="181"/>
    </row>
    <row r="23" spans="1:20" ht="15.75" thickBot="1" x14ac:dyDescent="0.3">
      <c r="A23" s="105"/>
      <c r="B23" s="218" t="s">
        <v>55</v>
      </c>
      <c r="C23" s="219"/>
      <c r="D23" s="220"/>
      <c r="E23" s="221"/>
      <c r="F23" s="71">
        <f>SUM(F16:F22)</f>
        <v>18.549999999999997</v>
      </c>
      <c r="G23" s="107">
        <f>SUM(G16:G22)</f>
        <v>18.75</v>
      </c>
      <c r="H23" s="71">
        <f>SUM(H16:H22)</f>
        <v>76.149999999999991</v>
      </c>
      <c r="I23" s="72">
        <f>SUM(I16:I22)</f>
        <v>544.77</v>
      </c>
      <c r="J23" s="105"/>
      <c r="K23" s="105"/>
      <c r="L23" s="218" t="s">
        <v>55</v>
      </c>
      <c r="M23" s="222"/>
      <c r="N23" s="220"/>
      <c r="O23" s="221"/>
      <c r="P23" s="71">
        <f>SUM(P16:P22)</f>
        <v>24.609999999999996</v>
      </c>
      <c r="Q23" s="107">
        <f>SUM(Q16:Q22)</f>
        <v>22.82</v>
      </c>
      <c r="R23" s="71">
        <f>SUM(R16:R22)</f>
        <v>93.329999999999984</v>
      </c>
      <c r="S23" s="72">
        <v>707.14</v>
      </c>
      <c r="T23" s="223"/>
    </row>
    <row r="24" spans="1:20" x14ac:dyDescent="0.25">
      <c r="A24" s="169" t="s">
        <v>107</v>
      </c>
      <c r="B24" s="224" t="s">
        <v>108</v>
      </c>
      <c r="C24" s="171"/>
      <c r="D24" s="46">
        <v>1.7</v>
      </c>
      <c r="E24" s="173">
        <v>100</v>
      </c>
      <c r="F24" s="169">
        <v>11.17</v>
      </c>
      <c r="G24" s="174">
        <v>19.78</v>
      </c>
      <c r="H24" s="169">
        <v>4.03</v>
      </c>
      <c r="I24" s="49">
        <v>251.68</v>
      </c>
      <c r="J24" s="225" t="s">
        <v>23</v>
      </c>
      <c r="K24" s="169" t="s">
        <v>107</v>
      </c>
      <c r="L24" s="224" t="s">
        <v>108</v>
      </c>
      <c r="M24" s="171"/>
      <c r="N24" s="46">
        <v>1.7</v>
      </c>
      <c r="O24" s="173">
        <v>100</v>
      </c>
      <c r="P24" s="169">
        <v>11.17</v>
      </c>
      <c r="Q24" s="174">
        <v>19.78</v>
      </c>
      <c r="R24" s="169">
        <v>4.03</v>
      </c>
      <c r="S24" s="49">
        <v>251.68</v>
      </c>
      <c r="T24" s="225" t="s">
        <v>23</v>
      </c>
    </row>
    <row r="25" spans="1:20" x14ac:dyDescent="0.25">
      <c r="A25" s="43" t="s">
        <v>58</v>
      </c>
      <c r="B25" s="44" t="s">
        <v>232</v>
      </c>
      <c r="C25" s="45"/>
      <c r="D25" s="46"/>
      <c r="E25" s="173">
        <v>150</v>
      </c>
      <c r="F25" s="43">
        <v>9.01</v>
      </c>
      <c r="G25" s="48">
        <v>4.21</v>
      </c>
      <c r="H25" s="43">
        <v>44.36</v>
      </c>
      <c r="I25" s="49">
        <f t="shared" ref="I25:I26" si="2">(F25+H25)*4+G25*9</f>
        <v>251.37</v>
      </c>
      <c r="J25" s="43"/>
      <c r="K25" s="43" t="s">
        <v>58</v>
      </c>
      <c r="L25" s="44" t="s">
        <v>232</v>
      </c>
      <c r="M25" s="45"/>
      <c r="N25" s="46"/>
      <c r="O25" s="173">
        <v>150</v>
      </c>
      <c r="P25" s="43">
        <v>9.01</v>
      </c>
      <c r="Q25" s="48">
        <v>4.21</v>
      </c>
      <c r="R25" s="43">
        <v>44.36</v>
      </c>
      <c r="S25" s="49">
        <f t="shared" ref="S25:S26" si="3">(P25+R25)*4+Q25*9</f>
        <v>251.37</v>
      </c>
      <c r="T25" s="43"/>
    </row>
    <row r="26" spans="1:20" x14ac:dyDescent="0.25">
      <c r="A26" s="43" t="s">
        <v>26</v>
      </c>
      <c r="B26" s="44" t="s">
        <v>27</v>
      </c>
      <c r="C26" s="45"/>
      <c r="D26" s="46">
        <v>7</v>
      </c>
      <c r="E26" s="47">
        <v>50</v>
      </c>
      <c r="F26" s="43">
        <v>1.0900000000000001</v>
      </c>
      <c r="G26" s="48">
        <v>1.67</v>
      </c>
      <c r="H26" s="43">
        <v>4.6100000000000003</v>
      </c>
      <c r="I26" s="49">
        <f t="shared" si="2"/>
        <v>37.83</v>
      </c>
      <c r="J26" s="43"/>
      <c r="K26" s="43" t="s">
        <v>26</v>
      </c>
      <c r="L26" s="44" t="s">
        <v>27</v>
      </c>
      <c r="M26" s="45"/>
      <c r="N26" s="46">
        <v>7</v>
      </c>
      <c r="O26" s="47">
        <v>50</v>
      </c>
      <c r="P26" s="43">
        <v>1.0900000000000001</v>
      </c>
      <c r="Q26" s="48">
        <v>1.67</v>
      </c>
      <c r="R26" s="43">
        <v>4.6100000000000003</v>
      </c>
      <c r="S26" s="49">
        <f t="shared" si="3"/>
        <v>37.83</v>
      </c>
      <c r="T26" s="43"/>
    </row>
    <row r="27" spans="1:20" x14ac:dyDescent="0.25">
      <c r="A27" s="43" t="s">
        <v>50</v>
      </c>
      <c r="B27" s="176" t="s">
        <v>51</v>
      </c>
      <c r="C27" s="182"/>
      <c r="D27" s="180"/>
      <c r="E27" s="177">
        <v>200</v>
      </c>
      <c r="F27" s="50">
        <v>0.43</v>
      </c>
      <c r="G27" s="101"/>
      <c r="H27" s="50">
        <v>29.14</v>
      </c>
      <c r="I27" s="49">
        <v>118.28</v>
      </c>
      <c r="J27" s="43" t="s">
        <v>30</v>
      </c>
      <c r="K27" s="43" t="s">
        <v>50</v>
      </c>
      <c r="L27" s="176" t="s">
        <v>51</v>
      </c>
      <c r="M27" s="182"/>
      <c r="N27" s="180"/>
      <c r="O27" s="177">
        <v>200</v>
      </c>
      <c r="P27" s="50">
        <v>0.43</v>
      </c>
      <c r="Q27" s="101"/>
      <c r="R27" s="50">
        <v>29.14</v>
      </c>
      <c r="S27" s="49">
        <v>118.28</v>
      </c>
      <c r="T27" s="43" t="s">
        <v>30</v>
      </c>
    </row>
    <row r="28" spans="1:20" x14ac:dyDescent="0.25">
      <c r="A28" s="43" t="s">
        <v>31</v>
      </c>
      <c r="B28" s="176" t="s">
        <v>32</v>
      </c>
      <c r="C28" s="182"/>
      <c r="D28" s="180">
        <v>1</v>
      </c>
      <c r="E28" s="177">
        <v>300</v>
      </c>
      <c r="F28" s="43">
        <v>2.16</v>
      </c>
      <c r="G28" s="150">
        <v>0.3</v>
      </c>
      <c r="H28" s="43">
        <v>13.53</v>
      </c>
      <c r="I28" s="49">
        <f>(F28+H28)*4+G28*9</f>
        <v>65.459999999999994</v>
      </c>
      <c r="J28" s="50"/>
      <c r="K28" s="43" t="s">
        <v>31</v>
      </c>
      <c r="L28" s="176" t="s">
        <v>32</v>
      </c>
      <c r="M28" s="182"/>
      <c r="N28" s="180">
        <v>1</v>
      </c>
      <c r="O28" s="177">
        <v>30</v>
      </c>
      <c r="P28" s="43">
        <v>2.16</v>
      </c>
      <c r="Q28" s="150">
        <v>0.3</v>
      </c>
      <c r="R28" s="43">
        <v>13.53</v>
      </c>
      <c r="S28" s="49">
        <f>(P28+R28)*4+Q28*9</f>
        <v>65.459999999999994</v>
      </c>
      <c r="T28" s="50"/>
    </row>
    <row r="29" spans="1:20" ht="15.75" thickBot="1" x14ac:dyDescent="0.3">
      <c r="A29" s="50"/>
      <c r="B29" s="44"/>
      <c r="C29" s="182"/>
      <c r="D29" s="46"/>
      <c r="E29" s="173"/>
      <c r="F29" s="173"/>
      <c r="G29" s="101"/>
      <c r="H29" s="50"/>
      <c r="I29" s="49"/>
      <c r="J29" s="43"/>
      <c r="K29" s="50"/>
      <c r="L29" s="44"/>
      <c r="M29" s="182"/>
      <c r="N29" s="46"/>
      <c r="O29" s="173"/>
      <c r="P29" s="173"/>
      <c r="Q29" s="101"/>
      <c r="R29" s="50"/>
      <c r="S29" s="49"/>
      <c r="T29" s="43"/>
    </row>
    <row r="30" spans="1:20" ht="15.75" thickBot="1" x14ac:dyDescent="0.3">
      <c r="A30" s="105"/>
      <c r="B30" s="75" t="s">
        <v>65</v>
      </c>
      <c r="C30" s="226"/>
      <c r="D30" s="105"/>
      <c r="E30" s="73"/>
      <c r="F30" s="71">
        <f>SUM(F24:F29)</f>
        <v>23.86</v>
      </c>
      <c r="G30" s="227">
        <f>SUM(G24:G29)</f>
        <v>25.960000000000004</v>
      </c>
      <c r="H30" s="71">
        <f>SUM(H24:H29)</f>
        <v>95.67</v>
      </c>
      <c r="I30" s="228">
        <f>SUM(I24:I29)</f>
        <v>724.62</v>
      </c>
      <c r="J30" s="105"/>
      <c r="K30" s="105"/>
      <c r="L30" s="75" t="s">
        <v>65</v>
      </c>
      <c r="M30" s="226"/>
      <c r="N30" s="105"/>
      <c r="O30" s="73"/>
      <c r="P30" s="71">
        <f>SUM(P24:P29)</f>
        <v>23.86</v>
      </c>
      <c r="Q30" s="227">
        <f>SUM(Q24:Q29)</f>
        <v>25.960000000000004</v>
      </c>
      <c r="R30" s="71">
        <f>SUM(R24:R29)</f>
        <v>95.67</v>
      </c>
      <c r="S30" s="228">
        <f>SUM(S24:S29)</f>
        <v>724.62</v>
      </c>
      <c r="T30" s="105"/>
    </row>
    <row r="31" spans="1:20" x14ac:dyDescent="0.25">
      <c r="A31" s="43" t="s">
        <v>109</v>
      </c>
      <c r="B31" s="52" t="s">
        <v>233</v>
      </c>
      <c r="C31" s="52"/>
      <c r="D31" s="96"/>
      <c r="E31" s="149">
        <v>90</v>
      </c>
      <c r="F31" s="102">
        <v>11.93</v>
      </c>
      <c r="G31" s="50">
        <v>16.940000000000001</v>
      </c>
      <c r="H31" s="102">
        <v>2.65</v>
      </c>
      <c r="I31" s="43">
        <f t="shared" ref="I31" si="4">(F31+H31)*4+G31*9</f>
        <v>210.78</v>
      </c>
      <c r="J31" s="50" t="s">
        <v>110</v>
      </c>
      <c r="K31" s="43" t="s">
        <v>109</v>
      </c>
      <c r="L31" s="52" t="s">
        <v>233</v>
      </c>
      <c r="M31" s="52"/>
      <c r="N31" s="96"/>
      <c r="O31" s="149">
        <v>90</v>
      </c>
      <c r="P31" s="102">
        <v>11.93</v>
      </c>
      <c r="Q31" s="50">
        <v>16.940000000000001</v>
      </c>
      <c r="R31" s="102">
        <v>2.65</v>
      </c>
      <c r="S31" s="43">
        <f t="shared" ref="S31" si="5">(P31+R31)*4+Q31*9</f>
        <v>210.78</v>
      </c>
      <c r="T31" s="50" t="s">
        <v>110</v>
      </c>
    </row>
    <row r="32" spans="1:20" x14ac:dyDescent="0.25">
      <c r="A32" s="43" t="s">
        <v>111</v>
      </c>
      <c r="B32" s="182" t="s">
        <v>234</v>
      </c>
      <c r="C32" s="179"/>
      <c r="D32" s="43"/>
      <c r="E32" s="43">
        <v>120</v>
      </c>
      <c r="F32" s="43">
        <v>3</v>
      </c>
      <c r="G32" s="43">
        <v>1.91</v>
      </c>
      <c r="H32" s="43">
        <v>30.6</v>
      </c>
      <c r="I32" s="49">
        <f>(F32+H32)*4+G32*9</f>
        <v>151.59</v>
      </c>
      <c r="J32" s="43"/>
      <c r="K32" s="43" t="s">
        <v>111</v>
      </c>
      <c r="L32" s="182" t="s">
        <v>234</v>
      </c>
      <c r="M32" s="179"/>
      <c r="N32" s="43"/>
      <c r="O32" s="43">
        <v>150</v>
      </c>
      <c r="P32" s="43">
        <v>3.75</v>
      </c>
      <c r="Q32" s="43">
        <v>2.39</v>
      </c>
      <c r="R32" s="43">
        <v>38.25</v>
      </c>
      <c r="S32" s="49">
        <f>(P32+R32)*4+Q32*9</f>
        <v>189.51</v>
      </c>
      <c r="T32" s="43"/>
    </row>
    <row r="33" spans="1:20" x14ac:dyDescent="0.25">
      <c r="A33" s="43" t="s">
        <v>113</v>
      </c>
      <c r="B33" s="52" t="s">
        <v>114</v>
      </c>
      <c r="C33" s="99"/>
      <c r="D33" s="43">
        <v>1.7</v>
      </c>
      <c r="E33" s="43">
        <v>25</v>
      </c>
      <c r="F33" s="43">
        <v>0.3</v>
      </c>
      <c r="G33" s="43">
        <v>2.2599999999999998</v>
      </c>
      <c r="H33" s="43">
        <v>1.25</v>
      </c>
      <c r="I33" s="108">
        <v>26.01</v>
      </c>
      <c r="J33" s="49"/>
      <c r="K33" s="43" t="s">
        <v>113</v>
      </c>
      <c r="L33" s="52" t="s">
        <v>114</v>
      </c>
      <c r="M33" s="99"/>
      <c r="N33" s="43">
        <v>1.7</v>
      </c>
      <c r="O33" s="43">
        <v>50</v>
      </c>
      <c r="P33" s="43">
        <v>0.6</v>
      </c>
      <c r="Q33" s="43">
        <v>4.5199999999999996</v>
      </c>
      <c r="R33" s="43">
        <v>2.5</v>
      </c>
      <c r="S33" s="49">
        <f>(P33+R33)*4+Q33*9</f>
        <v>53.079999999999991</v>
      </c>
      <c r="T33" s="49"/>
    </row>
    <row r="34" spans="1:20" x14ac:dyDescent="0.25">
      <c r="A34" s="43" t="s">
        <v>115</v>
      </c>
      <c r="B34" s="176" t="s">
        <v>116</v>
      </c>
      <c r="C34" s="182"/>
      <c r="D34" s="180"/>
      <c r="E34" s="49">
        <v>50</v>
      </c>
      <c r="F34" s="43">
        <v>1.49</v>
      </c>
      <c r="G34" s="48">
        <v>2.8</v>
      </c>
      <c r="H34" s="43">
        <v>1.93</v>
      </c>
      <c r="I34" s="49">
        <f>(F34+H34)*4+G34*9</f>
        <v>38.879999999999995</v>
      </c>
      <c r="J34" s="43"/>
      <c r="K34" s="43" t="s">
        <v>115</v>
      </c>
      <c r="L34" s="176" t="s">
        <v>116</v>
      </c>
      <c r="M34" s="182"/>
      <c r="N34" s="180"/>
      <c r="O34" s="49">
        <v>50</v>
      </c>
      <c r="P34" s="43">
        <v>1.49</v>
      </c>
      <c r="Q34" s="48">
        <v>2.8</v>
      </c>
      <c r="R34" s="43">
        <v>1.93</v>
      </c>
      <c r="S34" s="49">
        <f>(P34+R34)*4+Q34*9</f>
        <v>38.879999999999995</v>
      </c>
      <c r="T34" s="43"/>
    </row>
    <row r="35" spans="1:20" x14ac:dyDescent="0.25">
      <c r="A35" s="43">
        <v>6.5</v>
      </c>
      <c r="B35" s="44" t="s">
        <v>117</v>
      </c>
      <c r="C35" s="45"/>
      <c r="D35" s="46">
        <v>7</v>
      </c>
      <c r="E35" s="173">
        <v>200</v>
      </c>
      <c r="F35" s="43">
        <v>6</v>
      </c>
      <c r="G35" s="48">
        <v>4</v>
      </c>
      <c r="H35" s="43">
        <v>9</v>
      </c>
      <c r="I35" s="49">
        <f>(F35+H35)*4+G35*9</f>
        <v>96</v>
      </c>
      <c r="J35" s="43"/>
      <c r="K35" s="43">
        <v>6.5</v>
      </c>
      <c r="L35" s="44" t="s">
        <v>117</v>
      </c>
      <c r="M35" s="45"/>
      <c r="N35" s="46">
        <v>7</v>
      </c>
      <c r="O35" s="173">
        <v>200</v>
      </c>
      <c r="P35" s="43">
        <v>6</v>
      </c>
      <c r="Q35" s="48">
        <v>4</v>
      </c>
      <c r="R35" s="43">
        <v>9</v>
      </c>
      <c r="S35" s="49">
        <f>(P35+R35)*4+Q35*9</f>
        <v>96</v>
      </c>
      <c r="T35" s="43"/>
    </row>
    <row r="36" spans="1:20" x14ac:dyDescent="0.25">
      <c r="A36" s="43" t="s">
        <v>31</v>
      </c>
      <c r="B36" s="176" t="s">
        <v>32</v>
      </c>
      <c r="C36" s="182"/>
      <c r="D36" s="180">
        <v>1</v>
      </c>
      <c r="E36" s="177">
        <v>40</v>
      </c>
      <c r="F36" s="43">
        <v>2.88</v>
      </c>
      <c r="G36" s="150">
        <v>0.4</v>
      </c>
      <c r="H36" s="43">
        <v>18.04</v>
      </c>
      <c r="I36" s="49">
        <f>(F36+H36)*4+G36*9</f>
        <v>87.279999999999987</v>
      </c>
      <c r="J36" s="43"/>
      <c r="K36" s="43" t="s">
        <v>31</v>
      </c>
      <c r="L36" s="176" t="s">
        <v>32</v>
      </c>
      <c r="M36" s="182"/>
      <c r="N36" s="180">
        <v>1</v>
      </c>
      <c r="O36" s="177">
        <v>50</v>
      </c>
      <c r="P36" s="43">
        <v>3.6</v>
      </c>
      <c r="Q36" s="150">
        <v>0.5</v>
      </c>
      <c r="R36" s="43">
        <v>22.55</v>
      </c>
      <c r="S36" s="49">
        <f>(P36+R36)*4+Q36*9</f>
        <v>109.10000000000001</v>
      </c>
      <c r="T36" s="43"/>
    </row>
    <row r="37" spans="1:20" x14ac:dyDescent="0.25">
      <c r="A37" s="43"/>
      <c r="B37" s="176"/>
      <c r="C37" s="182"/>
      <c r="D37" s="180"/>
      <c r="E37" s="177"/>
      <c r="F37" s="43"/>
      <c r="G37" s="150"/>
      <c r="H37" s="43"/>
      <c r="I37" s="49"/>
      <c r="J37" s="43"/>
      <c r="K37" s="43"/>
      <c r="L37" s="176"/>
      <c r="M37" s="182"/>
      <c r="N37" s="180"/>
      <c r="O37" s="177"/>
      <c r="P37" s="43"/>
      <c r="Q37" s="150"/>
      <c r="R37" s="43"/>
      <c r="S37" s="49"/>
      <c r="T37" s="43"/>
    </row>
    <row r="38" spans="1:20" ht="15.75" thickBot="1" x14ac:dyDescent="0.3">
      <c r="A38" s="43"/>
      <c r="B38" s="176"/>
      <c r="C38" s="182"/>
      <c r="D38" s="180"/>
      <c r="E38" s="177"/>
      <c r="F38" s="50"/>
      <c r="G38" s="101"/>
      <c r="H38" s="50"/>
      <c r="I38" s="49"/>
      <c r="J38" s="43"/>
      <c r="K38" s="43"/>
      <c r="L38" s="176"/>
      <c r="M38" s="182"/>
      <c r="N38" s="180"/>
      <c r="O38" s="177"/>
      <c r="P38" s="50"/>
      <c r="Q38" s="101"/>
      <c r="R38" s="50"/>
      <c r="S38" s="49"/>
      <c r="T38" s="43"/>
    </row>
    <row r="39" spans="1:20" ht="15.75" thickBot="1" x14ac:dyDescent="0.3">
      <c r="A39" s="105"/>
      <c r="B39" s="75" t="s">
        <v>74</v>
      </c>
      <c r="C39" s="226"/>
      <c r="D39" s="105"/>
      <c r="E39" s="73"/>
      <c r="F39" s="71">
        <f>SUM(F31:F38)</f>
        <v>25.599999999999998</v>
      </c>
      <c r="G39" s="107">
        <f>SUM(G31:G38)</f>
        <v>28.31</v>
      </c>
      <c r="H39" s="71">
        <f>SUM(H31:H38)</f>
        <v>63.47</v>
      </c>
      <c r="I39" s="72">
        <f>SUM(I31:I38)</f>
        <v>610.54</v>
      </c>
      <c r="J39" s="105"/>
      <c r="K39" s="105"/>
      <c r="L39" s="75" t="s">
        <v>74</v>
      </c>
      <c r="M39" s="24"/>
      <c r="N39" s="105"/>
      <c r="O39" s="73"/>
      <c r="P39" s="71">
        <f>SUM(P31:P38)</f>
        <v>27.37</v>
      </c>
      <c r="Q39" s="107">
        <f>SUM(Q31:Q38)</f>
        <v>31.150000000000002</v>
      </c>
      <c r="R39" s="71">
        <v>79.88</v>
      </c>
      <c r="S39" s="72">
        <v>707.35</v>
      </c>
      <c r="T39" s="192"/>
    </row>
    <row r="40" spans="1:20" x14ac:dyDescent="0.25">
      <c r="A40" s="225" t="s">
        <v>118</v>
      </c>
      <c r="B40" s="170" t="s">
        <v>119</v>
      </c>
      <c r="C40" s="171"/>
      <c r="D40" s="229">
        <v>7</v>
      </c>
      <c r="E40" s="230" t="s">
        <v>120</v>
      </c>
      <c r="F40" s="225">
        <v>15.29</v>
      </c>
      <c r="G40" s="231">
        <v>22.41</v>
      </c>
      <c r="H40" s="225">
        <v>33.18</v>
      </c>
      <c r="I40" s="49">
        <v>404.03</v>
      </c>
      <c r="J40" s="225" t="s">
        <v>76</v>
      </c>
      <c r="K40" s="225" t="s">
        <v>118</v>
      </c>
      <c r="L40" s="170" t="s">
        <v>119</v>
      </c>
      <c r="M40" s="171"/>
      <c r="N40" s="229">
        <v>7</v>
      </c>
      <c r="O40" s="230" t="s">
        <v>120</v>
      </c>
      <c r="P40" s="225">
        <v>15.29</v>
      </c>
      <c r="Q40" s="231">
        <v>22.41</v>
      </c>
      <c r="R40" s="225">
        <v>33.18</v>
      </c>
      <c r="S40" s="49">
        <v>404.03</v>
      </c>
      <c r="T40" s="225" t="s">
        <v>76</v>
      </c>
    </row>
    <row r="41" spans="1:20" x14ac:dyDescent="0.25">
      <c r="A41" s="97" t="s">
        <v>48</v>
      </c>
      <c r="B41" s="98" t="s">
        <v>49</v>
      </c>
      <c r="C41" s="99"/>
      <c r="D41" s="43"/>
      <c r="E41" s="92">
        <v>50</v>
      </c>
      <c r="F41" s="92">
        <v>0.25</v>
      </c>
      <c r="G41" s="100">
        <v>0</v>
      </c>
      <c r="H41" s="92">
        <v>1.5</v>
      </c>
      <c r="I41" s="92">
        <v>7</v>
      </c>
      <c r="J41" s="50"/>
      <c r="K41" s="97" t="s">
        <v>48</v>
      </c>
      <c r="L41" s="98" t="s">
        <v>49</v>
      </c>
      <c r="M41" s="99"/>
      <c r="N41" s="43"/>
      <c r="O41" s="92">
        <v>50</v>
      </c>
      <c r="P41" s="92">
        <v>0.25</v>
      </c>
      <c r="Q41" s="100">
        <v>0</v>
      </c>
      <c r="R41" s="92">
        <v>1.5</v>
      </c>
      <c r="S41" s="92">
        <v>7</v>
      </c>
      <c r="T41" s="50"/>
    </row>
    <row r="42" spans="1:20" x14ac:dyDescent="0.25">
      <c r="A42" s="43" t="s">
        <v>31</v>
      </c>
      <c r="B42" s="176" t="s">
        <v>32</v>
      </c>
      <c r="C42" s="182"/>
      <c r="D42" s="180">
        <v>1</v>
      </c>
      <c r="E42" s="177">
        <v>15</v>
      </c>
      <c r="F42" s="43">
        <v>1.08</v>
      </c>
      <c r="G42" s="150">
        <v>0.15</v>
      </c>
      <c r="H42" s="43">
        <v>6.76</v>
      </c>
      <c r="I42" s="49">
        <f>(F42+H42)*4+G42*9</f>
        <v>32.71</v>
      </c>
      <c r="J42" s="43"/>
      <c r="K42" s="43" t="s">
        <v>31</v>
      </c>
      <c r="L42" s="176" t="s">
        <v>32</v>
      </c>
      <c r="M42" s="182"/>
      <c r="N42" s="180">
        <v>1</v>
      </c>
      <c r="O42" s="177">
        <v>30</v>
      </c>
      <c r="P42" s="43">
        <v>2.16</v>
      </c>
      <c r="Q42" s="150">
        <v>0.3</v>
      </c>
      <c r="R42" s="43">
        <v>13.53</v>
      </c>
      <c r="S42" s="49">
        <f>(P42+R42)*4+Q42*9</f>
        <v>65.459999999999994</v>
      </c>
      <c r="T42" s="43"/>
    </row>
    <row r="43" spans="1:20" x14ac:dyDescent="0.25">
      <c r="A43" s="50" t="s">
        <v>28</v>
      </c>
      <c r="B43" s="176" t="s">
        <v>121</v>
      </c>
      <c r="C43" s="179"/>
      <c r="D43" s="180"/>
      <c r="E43" s="180">
        <v>200</v>
      </c>
      <c r="F43" s="50"/>
      <c r="G43" s="101"/>
      <c r="H43" s="50">
        <v>9.99</v>
      </c>
      <c r="I43" s="49">
        <v>39.99</v>
      </c>
      <c r="J43" s="50" t="s">
        <v>30</v>
      </c>
      <c r="K43" s="50" t="s">
        <v>28</v>
      </c>
      <c r="L43" s="176" t="s">
        <v>121</v>
      </c>
      <c r="M43" s="179"/>
      <c r="N43" s="180"/>
      <c r="O43" s="180">
        <v>200</v>
      </c>
      <c r="P43" s="50"/>
      <c r="Q43" s="101"/>
      <c r="R43" s="50">
        <v>9.99</v>
      </c>
      <c r="S43" s="49">
        <v>39.99</v>
      </c>
      <c r="T43" s="50" t="s">
        <v>30</v>
      </c>
    </row>
    <row r="44" spans="1:20" x14ac:dyDescent="0.25">
      <c r="A44" s="50" t="s">
        <v>122</v>
      </c>
      <c r="B44" s="151" t="s">
        <v>235</v>
      </c>
      <c r="C44" s="95"/>
      <c r="D44" s="232" t="s">
        <v>124</v>
      </c>
      <c r="E44" s="96">
        <v>80</v>
      </c>
      <c r="F44" s="50">
        <v>4.5599999999999996</v>
      </c>
      <c r="G44" s="102">
        <v>4.18</v>
      </c>
      <c r="H44" s="50">
        <v>33.049999999999997</v>
      </c>
      <c r="I44" s="49">
        <v>188.1</v>
      </c>
      <c r="J44" s="43"/>
      <c r="K44" s="50" t="s">
        <v>122</v>
      </c>
      <c r="L44" s="151" t="s">
        <v>123</v>
      </c>
      <c r="M44" s="95"/>
      <c r="N44" s="232" t="s">
        <v>124</v>
      </c>
      <c r="O44" s="96">
        <v>80</v>
      </c>
      <c r="P44" s="50">
        <v>4.5599999999999996</v>
      </c>
      <c r="Q44" s="102">
        <v>4.18</v>
      </c>
      <c r="R44" s="50">
        <v>33.049999999999997</v>
      </c>
      <c r="S44" s="49">
        <v>188.1</v>
      </c>
      <c r="T44" s="43"/>
    </row>
    <row r="45" spans="1:20" x14ac:dyDescent="0.25">
      <c r="A45" s="50"/>
      <c r="B45" s="176"/>
      <c r="C45" s="182"/>
      <c r="D45" s="180"/>
      <c r="E45" s="177"/>
      <c r="F45" s="50"/>
      <c r="G45" s="101"/>
      <c r="H45" s="50"/>
      <c r="I45" s="49"/>
      <c r="J45" s="50"/>
      <c r="K45" s="50"/>
      <c r="L45" s="176"/>
      <c r="M45" s="182"/>
      <c r="N45" s="180"/>
      <c r="O45" s="177"/>
      <c r="P45" s="50"/>
      <c r="Q45" s="101"/>
      <c r="R45" s="50"/>
      <c r="S45" s="49"/>
      <c r="T45" s="50"/>
    </row>
    <row r="46" spans="1:20" ht="15.75" thickBot="1" x14ac:dyDescent="0.3">
      <c r="A46" s="43"/>
      <c r="B46" s="176"/>
      <c r="C46" s="182"/>
      <c r="D46" s="180"/>
      <c r="E46" s="177"/>
      <c r="F46" s="43"/>
      <c r="G46" s="150"/>
      <c r="H46" s="43"/>
      <c r="I46" s="49"/>
      <c r="J46" s="43"/>
      <c r="K46" s="43"/>
      <c r="L46" s="176"/>
      <c r="M46" s="179"/>
      <c r="N46" s="180"/>
      <c r="O46" s="177"/>
      <c r="P46" s="43"/>
      <c r="Q46" s="150"/>
      <c r="R46" s="43"/>
      <c r="S46" s="49"/>
      <c r="T46" s="178"/>
    </row>
    <row r="47" spans="1:20" ht="15.75" thickBot="1" x14ac:dyDescent="0.3">
      <c r="A47" s="105"/>
      <c r="B47" s="233"/>
      <c r="C47" s="234"/>
      <c r="D47" s="235"/>
      <c r="E47" s="236"/>
      <c r="F47" s="72">
        <f>SUM(F40:F46)</f>
        <v>21.179999999999996</v>
      </c>
      <c r="G47" s="107">
        <f>SUM(G40:G46)</f>
        <v>26.74</v>
      </c>
      <c r="H47" s="71">
        <f>SUM(H40:H46)</f>
        <v>84.47999999999999</v>
      </c>
      <c r="I47" s="72">
        <f>SUM(I40:I46)</f>
        <v>671.82999999999993</v>
      </c>
      <c r="J47" s="105"/>
      <c r="K47" s="105"/>
      <c r="L47" s="233"/>
      <c r="M47" s="237"/>
      <c r="N47" s="235"/>
      <c r="O47" s="236"/>
      <c r="P47" s="72">
        <f>SUM(P40:P46)</f>
        <v>22.259999999999998</v>
      </c>
      <c r="Q47" s="107">
        <f>SUM(Q40:Q46)</f>
        <v>26.89</v>
      </c>
      <c r="R47" s="71">
        <f>SUM(R40:R46)</f>
        <v>91.25</v>
      </c>
      <c r="S47" s="72">
        <f>SUM(S40:S46)</f>
        <v>704.57999999999993</v>
      </c>
      <c r="T47" s="192"/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Pļavn sk 7 cov ned</vt:lpstr>
      <vt:lpstr>45.1a</vt:lpstr>
      <vt:lpstr>25.1a</vt:lpstr>
      <vt:lpstr>40.2a</vt:lpstr>
      <vt:lpstr>32.3a</vt:lpstr>
      <vt:lpstr>29.2a</vt:lpstr>
      <vt:lpstr>celakija</vt:lpstr>
      <vt:lpstr>8 ned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Lubova Sorokoletova</cp:lastModifiedBy>
  <dcterms:created xsi:type="dcterms:W3CDTF">2020-09-28T11:41:13Z</dcterms:created>
  <dcterms:modified xsi:type="dcterms:W3CDTF">2020-09-29T06:02:55Z</dcterms:modified>
</cp:coreProperties>
</file>